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250" windowHeight="125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Лист1!$A$7:$AL$25</definedName>
  </definedNames>
  <calcPr calcId="125725" refMode="R1C1"/>
</workbook>
</file>

<file path=xl/calcChain.xml><?xml version="1.0" encoding="utf-8"?>
<calcChain xmlns="http://schemas.openxmlformats.org/spreadsheetml/2006/main">
  <c r="S18" i="1"/>
  <c r="S17"/>
  <c r="AD18"/>
  <c r="T18" s="1"/>
  <c r="AD17"/>
  <c r="AE17" s="1"/>
  <c r="AD13"/>
  <c r="T13" s="1"/>
  <c r="S13"/>
  <c r="AC14"/>
  <c r="AD14" s="1"/>
  <c r="Q19"/>
  <c r="R15"/>
  <c r="X15"/>
  <c r="Y15"/>
  <c r="Z15"/>
  <c r="Q15"/>
  <c r="T17" l="1"/>
  <c r="S14"/>
  <c r="S15" s="1"/>
  <c r="AE13"/>
  <c r="AE14"/>
  <c r="T14"/>
  <c r="AF17"/>
  <c r="V17" s="1"/>
  <c r="U17"/>
  <c r="AE18"/>
  <c r="AF13" l="1"/>
  <c r="U13"/>
  <c r="AF14"/>
  <c r="U14"/>
  <c r="AF18"/>
  <c r="U18"/>
  <c r="R19"/>
  <c r="S19"/>
  <c r="T20"/>
  <c r="T21"/>
  <c r="U21" s="1"/>
  <c r="V21" s="1"/>
  <c r="W21" s="1"/>
  <c r="T22"/>
  <c r="U22" s="1"/>
  <c r="V22" s="1"/>
  <c r="W22" s="1"/>
  <c r="T23"/>
  <c r="U23" s="1"/>
  <c r="V23" s="1"/>
  <c r="W23" s="1"/>
  <c r="T24"/>
  <c r="U24" s="1"/>
  <c r="V24" s="1"/>
  <c r="W24" s="1"/>
  <c r="T25"/>
  <c r="U25" s="1"/>
  <c r="V25" s="1"/>
  <c r="W25" s="1"/>
  <c r="AD9"/>
  <c r="AE9" s="1"/>
  <c r="AF9" s="1"/>
  <c r="AG9" s="1"/>
  <c r="AH9" s="1"/>
  <c r="AD12"/>
  <c r="AE12" s="1"/>
  <c r="AF12" s="1"/>
  <c r="AG12" s="1"/>
  <c r="T9"/>
  <c r="U9" s="1"/>
  <c r="V9" s="1"/>
  <c r="W9" s="1"/>
  <c r="T12"/>
  <c r="U12" s="1"/>
  <c r="V12" s="1"/>
  <c r="W12" s="1"/>
  <c r="T8"/>
  <c r="U8" s="1"/>
  <c r="V8" s="1"/>
  <c r="W8" s="1"/>
  <c r="Q10"/>
  <c r="R10"/>
  <c r="S10"/>
  <c r="X10"/>
  <c r="Y10"/>
  <c r="Z10"/>
  <c r="AA10"/>
  <c r="AG13" l="1"/>
  <c r="W13" s="1"/>
  <c r="V13"/>
  <c r="AG14"/>
  <c r="W14" s="1"/>
  <c r="V14"/>
  <c r="AG18"/>
  <c r="W18" s="1"/>
  <c r="V18"/>
  <c r="X19"/>
  <c r="T10"/>
  <c r="U20"/>
  <c r="T19"/>
  <c r="T15"/>
  <c r="AD15"/>
  <c r="U19"/>
  <c r="AH10"/>
  <c r="AI9"/>
  <c r="AJ9" s="1"/>
  <c r="AJ10" s="1"/>
  <c r="Y19" l="1"/>
  <c r="U10"/>
  <c r="AI10"/>
  <c r="V20"/>
  <c r="AA15"/>
  <c r="AE15"/>
  <c r="U15"/>
  <c r="AB15"/>
  <c r="V19"/>
  <c r="AC8"/>
  <c r="AB8"/>
  <c r="AB10" s="1"/>
  <c r="V15" l="1"/>
  <c r="Z19"/>
  <c r="V10"/>
  <c r="W20"/>
  <c r="AF15"/>
  <c r="AD8"/>
  <c r="AE8" s="1"/>
  <c r="AF8" s="1"/>
  <c r="AG8" s="1"/>
  <c r="AC10"/>
  <c r="AA19" l="1"/>
  <c r="AB19"/>
  <c r="AD19"/>
  <c r="AC19"/>
  <c r="AD10"/>
  <c r="W10"/>
  <c r="AE19"/>
  <c r="AE10" l="1"/>
  <c r="AF19"/>
  <c r="AF10" l="1"/>
  <c r="AG17"/>
  <c r="AG19" l="1"/>
  <c r="W17"/>
  <c r="W19" s="1"/>
  <c r="AG10"/>
  <c r="AG15" l="1"/>
  <c r="W15"/>
</calcChain>
</file>

<file path=xl/sharedStrings.xml><?xml version="1.0" encoding="utf-8"?>
<sst xmlns="http://schemas.openxmlformats.org/spreadsheetml/2006/main" count="319" uniqueCount="129">
  <si>
    <t>№ п\п</t>
  </si>
  <si>
    <t>Информация уполномоченного органа муниципального образования город Рубцовск Алтайского края</t>
  </si>
  <si>
    <t>I.Нормативные характеристики налоговых расходов муниципального образования город Рубцовск Алтайского края</t>
  </si>
  <si>
    <t>II.Целевые характеристики налоговых расходов муниципального образования город Рубцовск Алтайского края</t>
  </si>
  <si>
    <t>Уполномоченный орган на основании данных кураторов налоговых расходов</t>
  </si>
  <si>
    <t>III. Фискальные характеристики налоговых расходов муниципального образования город Рубцовск Алтайского края</t>
  </si>
  <si>
    <t>Результат оценки эффективности налогового расхода</t>
  </si>
  <si>
    <t>Отчетный год</t>
  </si>
  <si>
    <t>Объем налоговых льгот, освобождений, преференций (тыс. рублей)</t>
  </si>
  <si>
    <t>Муниципальный правовой акт городского округа, устанавливающий налоговую льготу, освобождение, преференцию (статья, часть, пункт, подпункт)</t>
  </si>
  <si>
    <t>Численность плательщиков налогов и сборов, воспользовавшихся налоговой льготой, освобождением, преференцией (единиц)</t>
  </si>
  <si>
    <t>Эффективность налоговой льготы (да/нет)</t>
  </si>
  <si>
    <t>Комментарий</t>
  </si>
  <si>
    <t>Условия предоставления налоговой льготы, освобождения, преференции (налогового расхода)</t>
  </si>
  <si>
    <t>Целевая категория плательщиков, для которых предусмотрены налоговые льготы, освобождения, преференции (налогового расхода)</t>
  </si>
  <si>
    <t>Дата вступления в силу положений муниципального правового акта городского округа, устанавливающего налоговые льготы, освобождения, преференции (налогового расхода)</t>
  </si>
  <si>
    <t>Дата начала действия права на налоговую льготу, освобождение, преференцию (налогового расхода)</t>
  </si>
  <si>
    <t>Период действия налоговой льготы, освобождения, преференции (налогового расхода)</t>
  </si>
  <si>
    <t>Дата прекращения действия налоговой льготы, освобождения, преференции (налогового расхода)</t>
  </si>
  <si>
    <t>Наименование налоговой льготы, освобождения, преференции (содержание налогового расхода)</t>
  </si>
  <si>
    <t>Целевая категория налогового расхода</t>
  </si>
  <si>
    <t>Цель предоставления налоговой льготы, освобождения, преференции (налогового расхода)</t>
  </si>
  <si>
    <t>Наименование налога, по которому предусматривается налоговая льгота, освобождение, преференция (налоговый расход)</t>
  </si>
  <si>
    <t>Вид налоговой льготы,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</si>
  <si>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освобождения, преференции по налогам</t>
  </si>
  <si>
    <t>Целевой показатель (индикатор) в связи с предоставлением налоговых льгот, освобождений, преференций</t>
  </si>
  <si>
    <t xml:space="preserve">Объект налогообложения   должен быть включен в перечень, определяемый в соответствии с пунктом 7 статьи 378.2 Налогового кодекса Российской Федерации, в отношении объектов налогообложения, предусмотренных абзацем вторым пункта 10 статьи 378.2 Налогового кодекса Российской Федерации
</t>
  </si>
  <si>
    <t>Индивидуальные предприниматели</t>
  </si>
  <si>
    <t>не установлено</t>
  </si>
  <si>
    <t>пониженная ставка налога на имущество физических лиц - 1%</t>
  </si>
  <si>
    <t>Кадастровая стоимость объекта налогообложения превышает 300 миллионов рублей</t>
  </si>
  <si>
    <t xml:space="preserve">п.4 решения Рубцовского городского Совета депутатов от 17.10.2019 № 352 "О налоге на имущество физических лиц на территории муниципального образования город Рубцовск Алтайского края"
</t>
  </si>
  <si>
    <t xml:space="preserve">Объект налогообложения, находится  в собственности налогоплательщика, не используется налогоплательщиком в предпринимательской деятельности, и в котором налогоплательщик зарегистрирован по месту постоянного жительства
</t>
  </si>
  <si>
    <t>Дети-сироты и дети, оставшиеся без попечения родителей</t>
  </si>
  <si>
    <t>освобождение от уплаты налога на имущество физических лиц в полном объеме</t>
  </si>
  <si>
    <t xml:space="preserve">п.п.5.2 п.5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</si>
  <si>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 xml:space="preserve">Земельные участки, занятые гаражно-строительными кооперативами, гаражными кооперативами, индивидуальными гаражами, погребными кооперативами
</t>
  </si>
  <si>
    <t>Граждане - собственники земельных участков, занятых гаражно-строительными кооперативами, гаражными кооперативами, индивидуальными гаражами, погребными кооперативами</t>
  </si>
  <si>
    <t>пониженная ставка земельного налога - 0,5%</t>
  </si>
  <si>
    <t xml:space="preserve">Гаражно-строительные кооперативы, гаражные кооперативы, погребные кооперативы </t>
  </si>
  <si>
    <t xml:space="preserve">п.п.5.3 п.5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</si>
  <si>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Прочие земельные участки, не указанные в п.п.1 и п.п.2 п.5 решения Рубцовского городского Совета депутатов от 21.08.2008 N 771 "Об утверждении Положения о введении земельного налога на территории муниципального образования город Рубцовск Алтайского края"</t>
  </si>
  <si>
    <t>Юридические лица (за исключением бюджетных организаций)</t>
  </si>
  <si>
    <t>пониженная ставка земельного налога - 1,2%</t>
  </si>
  <si>
    <t xml:space="preserve">п.п.8.1 п.8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</si>
  <si>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 xml:space="preserve">Земельные участки, занятые под жилыми объектами частного сектора, находящиеся в собственности, постоянном (бессрочном) пользовании или пожизненном наследуемом владении, в которых налогоплательщик зарегистрирован по месту постоянного жительства
</t>
  </si>
  <si>
    <t>Физические лица, имеющие трех и более несовершеннолетних детей</t>
  </si>
  <si>
    <t>освобождение от уплаты земельного налога в полном объеме</t>
  </si>
  <si>
    <t xml:space="preserve">п.п.8.2 п.8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</si>
  <si>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Земельные участки, занятые под жилыми объектами частного сектора, находящиеся в собственности, постоянном (бессрочном) пользовании или пожизненном наследуемом владении, в которых налогоплательщик зарегистрирован по месту постоянного жительства (за вычетом 600 кв.м.площади земельного участка в соответствии с п.5 ст.391 Налогового кодекса РФ)</t>
  </si>
  <si>
    <t>Пенсионеры, получающие пенсии, назначаемые в порядке, установленном пенсионным законодательством, а также лица, достигшие возраста 60 и 55 лет (соответственно мужчины и женщины), которым в соответствии с законодательством Российской Федерации выплачивается ежемесячное пожизненное содержание</t>
  </si>
  <si>
    <t xml:space="preserve">п.п.8.3 п.8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</si>
  <si>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 xml:space="preserve">Земельные участки, занятые под жилыми объектами частного сектора, находящиеся в собственности, постоянном (бессрочном) пользовании или пожизненном наследуемом владении
</t>
  </si>
  <si>
    <t>Дети до 18 лет включительно, не имеющие родителей, находящиеся на полном государственном обеспечении или находящиеся под опекой (попечительством)</t>
  </si>
  <si>
    <t xml:space="preserve">п.п.8.4 п.8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</si>
  <si>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Граждане, подвергшиеся радиационному воздействию вследствие ядерных испытаний на Семипалатинском полигоне, получившие суммарную эффективную дозу облучения более 5 бэр (группа "А" и группа "Б")</t>
  </si>
  <si>
    <t xml:space="preserve">п.п.8.5 п.8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</si>
  <si>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Физические лица, соответствующие условиям, необходимым для назначения пенсии в соответствии с законодательством Российской Федерации, действовавшим на 31 декабря 2018 года</t>
  </si>
  <si>
    <t xml:space="preserve">п.9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</si>
  <si>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Садово-огородные земельные участки, находящиеся в собственности, постоянном (бессрочном) пользовании или пожизненном наследуемом владении, не используемые в предпринимательской деятельности</t>
  </si>
  <si>
    <t>Граждане - собственники (пользователи/ владельцы) земельных участков</t>
  </si>
  <si>
    <t xml:space="preserve">п.10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</si>
  <si>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Земельные участки, используемые садоводческими товариществами</t>
  </si>
  <si>
    <t>Садоводческие товарищества</t>
  </si>
  <si>
    <t>Поддержка и развитие субъектов малого и среднего предпринимательства</t>
  </si>
  <si>
    <t>Налог на имущество физических лиц</t>
  </si>
  <si>
    <t>Социальная поддержка населения</t>
  </si>
  <si>
    <t>Земельный налог</t>
  </si>
  <si>
    <t>Повышение качества оказываемых гаражно-строительными кооперативами, гаражными кооперативами, погребными кооперативами услуг населению</t>
  </si>
  <si>
    <t>Снижение налоговой нагрузки, как одного из элементов формирования цен на товары и услуги</t>
  </si>
  <si>
    <t>Развитие инфраструктуры садоводчеств, повышение качества оказываемых садоводческими товариществами услуг населению</t>
  </si>
  <si>
    <t>Пониженная налоговая ставка</t>
  </si>
  <si>
    <t>Освобождение от налогообложения</t>
  </si>
  <si>
    <t xml:space="preserve">п.п. 2 п.3 решения Рубцовского городского Совета депутатов от 17.10.2019 № 352 "О налоге на имущество физических лиц на территории муниципального образования город Рубцовск Алтайского края"
</t>
  </si>
  <si>
    <t xml:space="preserve">п.п. 2 п.3 решения Рубцовского городского Совета депутатов от 17.10.2019 № 352
"О налоге на имущество физических лиц на территории муниципального образования город Рубцовск Алтайского края"
</t>
  </si>
  <si>
    <t xml:space="preserve">п.п. 3 п.3 решения Рубцовского городского Совета депутатов от 17.10.2019 № 352
"О налоге на имущество физических лиц на территории муниципального образования город Рубцовск Алтайского края"
</t>
  </si>
  <si>
    <t>1+2</t>
  </si>
  <si>
    <t>п.п. 2 п.3 решения Рубцовского городского Совета депутатов от 17.10.2019 N 352 "О налоге на имущество физических лиц на территории муниципального образования город Рубцовск Алтайского края"</t>
  </si>
  <si>
    <t>Объект налогообложения   должен быть включен в перечень, определяемый в соответствии с пунктом 7 статьи 378.2 Налогового кодекса Российской Федерации, в отношении объектов налогообложения, предусмотренных абзацем вторым пункта 10;                    кадастровая стоимость объекта налогообложения превышает 300 миллионов рублей</t>
  </si>
  <si>
    <t>Не установлено</t>
  </si>
  <si>
    <t>Пониженная ставка налога на имущество физических лиц - 1%</t>
  </si>
  <si>
    <t>Стимулирующая</t>
  </si>
  <si>
    <t>Рост количества индивидуальных предпринимателей; создание рабочих мест, увеличение уровня оплаты труда, увеличение средней заработной платы</t>
  </si>
  <si>
    <t>Пониженная ставка налога на имущество физических лиц - 0,25%</t>
  </si>
  <si>
    <t>Социальная</t>
  </si>
  <si>
    <t>Обеспечение мер социальной поддержки отдельных категорий граждан</t>
  </si>
  <si>
    <t xml:space="preserve">п.п.5.2 п.5;  п.п.5.3 п.5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</si>
  <si>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Прочие земельные участки,  указанные в п.п.5.2 и п.п.5.3 п 5 решения Рубцовского городского Совета депутатов от 21.08.2008 N 771 "Об утверждении Положения о введении земельного налога на территории муниципального образования город Рубцовск Алтайского края"</t>
  </si>
  <si>
    <t>Пониженная ставка земельного налога - 0,5%           ( в отношении земельных участков, занятых гаражно-строительными  кооперативами, гаражными  кооперативами, погребными кооперативами);                                                     пониженная ставка земельного налога - 1,2%                 ( в отношении прочих земельных участков)</t>
  </si>
  <si>
    <t xml:space="preserve">   Стимулирование к развитию сектора  предпринимательства    </t>
  </si>
  <si>
    <t xml:space="preserve">Обеспечение мер социальной поддержки садоводческим товариществам                          </t>
  </si>
  <si>
    <t>Граждане - собственники прочих земельных участков, не указанных в п.п.1 и п.п.2 п.5 решения Рубцовского городского Совета депутатов от 21.08.2008 N 771 "Об утверждении Положения о введении земельного налога на территории муниципального образования город Рубцовск Алтайского края"</t>
  </si>
  <si>
    <t>Пониженная ставка земельного налога - 0,5%              ( в отношении земельных участков, занятых гаражно-строительными  кооперативами, гаражными  кооперативами, погребными кооперативами);                                                          пониженная ставка земельного налога - 1,2%                      ( в отношении прочих земельных участков)</t>
  </si>
  <si>
    <t xml:space="preserve">п.п.5.2, п.п.5.3 п.5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</si>
  <si>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1 п.п.</t>
  </si>
  <si>
    <t>0,25 п.п.</t>
  </si>
  <si>
    <t>100% от ставок налога</t>
  </si>
  <si>
    <t>0,3 п.п.</t>
  </si>
  <si>
    <t>на 1 п.п.                               ( в отношении земельных участков, занятых гаражно-строительными  кооперативами, гаражными  кооперативами, погребными кооперативами);                   на 0,3 п.п.                                   ( в отношении прочих земельных участков)</t>
  </si>
  <si>
    <t>на 1 п.п.                                      ( в отношении земельных участков, занятых гаражно-строительными  кооперативами, гаражными  кооперативами, погребными кооперативами);                                 на 0,3 п.п.                               ( в отношении прочих земельных участков)</t>
  </si>
  <si>
    <t>Прочие объекты налогообложения, указанные в п.п. 3 п.3 решения Рубцовского городского Совета депутатов от 17.10.2019 № 352
"О налоге на имущество физических лиц на территории муниципального образования город Рубцовск Алтайского края"</t>
  </si>
  <si>
    <t>Два года, предшествующих отчетному</t>
  </si>
  <si>
    <t>Теку-щий финансовый год (оцен-ка)</t>
  </si>
  <si>
    <t>Прогнозный период</t>
  </si>
  <si>
    <t xml:space="preserve">По данным налоговых органов </t>
  </si>
  <si>
    <t>Оценка и прогноз кураторов налоговых расходов</t>
  </si>
  <si>
    <t xml:space="preserve">Объём налогов, задекларированный для уплаты в бюджет муниципального образования город Рубцовск Алтайского края плательщиками налогов, имеющими право на налоговые льготы, освобождения и иные преференции 
(тыс. руб.)
</t>
  </si>
  <si>
    <t>Оценка и прогноз налоговых органов, кураторов налоговых расходов</t>
  </si>
  <si>
    <t>По данным налоговых органов</t>
  </si>
  <si>
    <t>Общая численность, (количество) плательщиков</t>
  </si>
  <si>
    <r>
      <t>Оценка эффективности налоговых расходов муниципального образования город Рубцовск Алтайского края на</t>
    </r>
    <r>
      <rPr>
        <sz val="11"/>
        <rFont val="Times New Roman"/>
        <family val="1"/>
        <charset val="204"/>
      </rPr>
      <t xml:space="preserve"> 01.01.2022 </t>
    </r>
  </si>
  <si>
    <t>да</t>
  </si>
  <si>
    <t xml:space="preserve">Эффективность льготы достаточна, к отмене не планируется   </t>
  </si>
  <si>
    <t xml:space="preserve">Социальная эффективность </t>
  </si>
  <si>
    <t xml:space="preserve">Эффективность льготы достаточна, к отмене не планируется;    социальная эффективность </t>
  </si>
  <si>
    <t>Эффективность льготы достаточна, к отмене не планируется</t>
  </si>
  <si>
    <t xml:space="preserve">Социальная эффективность;                                              эффективность льготы достаточна, к отмене не планируется   </t>
  </si>
  <si>
    <t>категория сокращенно</t>
  </si>
  <si>
    <t>физ.лица</t>
  </si>
  <si>
    <t>юр.лица</t>
  </si>
  <si>
    <t xml:space="preserve">Социальная;                              стимулирующая   </t>
  </si>
  <si>
    <t>Обеспечение мер социальной поддержки отдельных категорий граждан;                              Рост количества индивидуальных предпринимателей; создание рабочих мест, увеличение уровня оплаты труда, увеличение средней заработной платы</t>
  </si>
  <si>
    <t>5+6</t>
  </si>
  <si>
    <t>8+9</t>
  </si>
  <si>
    <t>Социальная поддержка населения;                      поддержка и развитие субъектов малого и среднего предпринимательства</t>
  </si>
  <si>
    <t xml:space="preserve">Граждане                                                                   </t>
  </si>
  <si>
    <t xml:space="preserve">социальная </t>
  </si>
  <si>
    <t xml:space="preserve">Обеспечение мер социальной поддержки    </t>
  </si>
  <si>
    <t>Граждане - собственники объектов недвижимости;                 индивидуальные предприниматели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</si>
</sst>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15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5" fillId="0" borderId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Fill="1"/>
    <xf numFmtId="0" fontId="0" fillId="0" borderId="0" xfId="0" applyBorder="1"/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0" fillId="0" borderId="0" xfId="0" applyFill="1" applyBorder="1"/>
    <xf numFmtId="0" fontId="11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8" fillId="0" borderId="7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Fill="1"/>
    <xf numFmtId="3" fontId="0" fillId="0" borderId="0" xfId="0" applyNumberFormat="1" applyFill="1" applyBorder="1"/>
    <xf numFmtId="0" fontId="11" fillId="0" borderId="0" xfId="0" applyFont="1" applyFill="1"/>
    <xf numFmtId="0" fontId="11" fillId="0" borderId="0" xfId="0" applyFont="1" applyFill="1" applyBorder="1"/>
    <xf numFmtId="3" fontId="11" fillId="0" borderId="0" xfId="0" applyNumberFormat="1" applyFont="1" applyFill="1" applyBorder="1"/>
    <xf numFmtId="3" fontId="8" fillId="0" borderId="0" xfId="0" applyNumberFormat="1" applyFont="1" applyFill="1" applyBorder="1" applyAlignment="1" applyProtection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left" vertical="top" wrapText="1"/>
    </xf>
    <xf numFmtId="14" fontId="6" fillId="0" borderId="7" xfId="0" applyNumberFormat="1" applyFont="1" applyFill="1" applyBorder="1" applyAlignment="1">
      <alignment horizontal="left" vertical="top" wrapText="1"/>
    </xf>
    <xf numFmtId="1" fontId="6" fillId="0" borderId="7" xfId="0" applyNumberFormat="1" applyFont="1" applyFill="1" applyBorder="1" applyAlignment="1">
      <alignment horizontal="left" vertical="top" wrapText="1"/>
    </xf>
    <xf numFmtId="164" fontId="6" fillId="0" borderId="7" xfId="0" applyNumberFormat="1" applyFont="1" applyFill="1" applyBorder="1" applyAlignment="1" applyProtection="1">
      <alignment horizontal="left" vertical="top" wrapText="1"/>
    </xf>
    <xf numFmtId="3" fontId="6" fillId="0" borderId="7" xfId="0" applyNumberFormat="1" applyFont="1" applyFill="1" applyBorder="1" applyAlignment="1" applyProtection="1">
      <alignment horizontal="right" vertical="top"/>
    </xf>
    <xf numFmtId="3" fontId="8" fillId="0" borderId="7" xfId="0" applyNumberFormat="1" applyFont="1" applyFill="1" applyBorder="1" applyAlignment="1" applyProtection="1">
      <alignment horizontal="left" vertical="top" wrapText="1"/>
    </xf>
    <xf numFmtId="164" fontId="8" fillId="0" borderId="7" xfId="0" applyNumberFormat="1" applyFont="1" applyFill="1" applyBorder="1" applyAlignment="1" applyProtection="1">
      <alignment horizontal="left" vertical="top" wrapText="1"/>
    </xf>
    <xf numFmtId="14" fontId="8" fillId="0" borderId="7" xfId="0" applyNumberFormat="1" applyFont="1" applyFill="1" applyBorder="1" applyAlignment="1">
      <alignment horizontal="left" vertical="top" wrapText="1"/>
    </xf>
    <xf numFmtId="1" fontId="8" fillId="0" borderId="7" xfId="0" applyNumberFormat="1" applyFont="1" applyFill="1" applyBorder="1" applyAlignment="1">
      <alignment horizontal="left" vertical="top" wrapText="1"/>
    </xf>
    <xf numFmtId="3" fontId="8" fillId="0" borderId="7" xfId="0" applyNumberFormat="1" applyFont="1" applyFill="1" applyBorder="1" applyAlignment="1" applyProtection="1">
      <alignment horizontal="right" vertical="top"/>
    </xf>
    <xf numFmtId="3" fontId="10" fillId="0" borderId="7" xfId="0" applyNumberFormat="1" applyFont="1" applyFill="1" applyBorder="1" applyAlignment="1">
      <alignment horizontal="right" vertical="top"/>
    </xf>
    <xf numFmtId="3" fontId="6" fillId="0" borderId="7" xfId="0" applyNumberFormat="1" applyFont="1" applyFill="1" applyBorder="1" applyAlignment="1" applyProtection="1">
      <alignment horizontal="left" vertical="top" wrapText="1"/>
    </xf>
    <xf numFmtId="49" fontId="6" fillId="0" borderId="7" xfId="1" applyNumberFormat="1" applyFont="1" applyFill="1" applyBorder="1" applyAlignment="1">
      <alignment horizontal="left" vertical="top" wrapText="1"/>
    </xf>
    <xf numFmtId="0" fontId="6" fillId="0" borderId="7" xfId="0" applyFont="1" applyFill="1" applyBorder="1" applyAlignment="1" applyProtection="1">
      <alignment horizontal="left" vertical="top" wrapText="1"/>
    </xf>
    <xf numFmtId="3" fontId="9" fillId="0" borderId="7" xfId="0" applyNumberFormat="1" applyFont="1" applyFill="1" applyBorder="1" applyAlignment="1">
      <alignment horizontal="right" vertical="top"/>
    </xf>
    <xf numFmtId="0" fontId="9" fillId="0" borderId="7" xfId="0" applyFont="1" applyFill="1" applyBorder="1" applyAlignment="1">
      <alignment horizontal="right" vertical="top"/>
    </xf>
    <xf numFmtId="0" fontId="8" fillId="0" borderId="7" xfId="0" applyFont="1" applyFill="1" applyBorder="1" applyAlignment="1" applyProtection="1">
      <alignment horizontal="left" vertical="top" wrapText="1"/>
    </xf>
    <xf numFmtId="164" fontId="8" fillId="0" borderId="7" xfId="2" applyNumberFormat="1" applyFont="1" applyFill="1" applyBorder="1" applyAlignment="1">
      <alignment horizontal="left" vertical="top" wrapText="1"/>
    </xf>
    <xf numFmtId="0" fontId="6" fillId="0" borderId="7" xfId="0" applyNumberFormat="1" applyFont="1" applyFill="1" applyBorder="1" applyAlignment="1">
      <alignment horizontal="left" vertical="top" wrapText="1"/>
    </xf>
    <xf numFmtId="0" fontId="8" fillId="0" borderId="7" xfId="0" applyNumberFormat="1" applyFont="1" applyFill="1" applyBorder="1" applyAlignment="1">
      <alignment horizontal="left" vertical="top" wrapText="1"/>
    </xf>
    <xf numFmtId="3" fontId="6" fillId="0" borderId="7" xfId="0" applyNumberFormat="1" applyFont="1" applyFill="1" applyBorder="1" applyAlignment="1">
      <alignment horizontal="left" vertical="top" wrapText="1"/>
    </xf>
    <xf numFmtId="3" fontId="8" fillId="0" borderId="7" xfId="0" applyNumberFormat="1" applyFont="1" applyFill="1" applyBorder="1" applyAlignment="1">
      <alignment horizontal="right" vertical="top"/>
    </xf>
    <xf numFmtId="3" fontId="8" fillId="0" borderId="7" xfId="0" applyNumberFormat="1" applyFont="1" applyFill="1" applyBorder="1" applyAlignment="1">
      <alignment horizontal="left" vertical="top" wrapText="1"/>
    </xf>
    <xf numFmtId="164" fontId="6" fillId="0" borderId="7" xfId="2" applyNumberFormat="1" applyFont="1" applyFill="1" applyBorder="1" applyAlignment="1">
      <alignment horizontal="left" vertical="top" wrapText="1"/>
    </xf>
    <xf numFmtId="0" fontId="0" fillId="2" borderId="0" xfId="0" applyFill="1"/>
    <xf numFmtId="0" fontId="1" fillId="0" borderId="12" xfId="0" applyFont="1" applyFill="1" applyBorder="1" applyAlignment="1">
      <alignment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3" fontId="6" fillId="0" borderId="7" xfId="0" applyNumberFormat="1" applyFont="1" applyFill="1" applyBorder="1" applyAlignment="1">
      <alignment horizontal="right" vertical="top"/>
    </xf>
    <xf numFmtId="0" fontId="6" fillId="0" borderId="7" xfId="0" applyFont="1" applyFill="1" applyBorder="1" applyAlignment="1" applyProtection="1">
      <alignment horizontal="right" vertical="top"/>
    </xf>
    <xf numFmtId="164" fontId="13" fillId="0" borderId="7" xfId="0" applyNumberFormat="1" applyFont="1" applyFill="1" applyBorder="1" applyAlignment="1" applyProtection="1">
      <alignment horizontal="left" vertical="top" wrapText="1"/>
    </xf>
    <xf numFmtId="164" fontId="14" fillId="0" borderId="7" xfId="0" applyNumberFormat="1" applyFont="1" applyFill="1" applyBorder="1" applyAlignment="1" applyProtection="1">
      <alignment horizontal="left" vertical="top" wrapText="1"/>
    </xf>
    <xf numFmtId="164" fontId="6" fillId="0" borderId="24" xfId="2" applyNumberFormat="1" applyFont="1" applyFill="1" applyBorder="1" applyAlignment="1">
      <alignment horizontal="left" vertical="top" wrapText="1"/>
    </xf>
    <xf numFmtId="164" fontId="8" fillId="0" borderId="25" xfId="2" applyNumberFormat="1" applyFont="1" applyFill="1" applyBorder="1" applyAlignment="1">
      <alignment horizontal="left" vertical="top" wrapText="1"/>
    </xf>
    <xf numFmtId="3" fontId="6" fillId="0" borderId="7" xfId="0" applyNumberFormat="1" applyFont="1" applyFill="1" applyBorder="1" applyAlignment="1" applyProtection="1">
      <alignment horizontal="left" vertical="top"/>
    </xf>
    <xf numFmtId="3" fontId="8" fillId="0" borderId="25" xfId="0" applyNumberFormat="1" applyFont="1" applyFill="1" applyBorder="1" applyAlignment="1" applyProtection="1">
      <alignment horizontal="left" vertical="top"/>
    </xf>
    <xf numFmtId="164" fontId="6" fillId="0" borderId="25" xfId="2" applyNumberFormat="1" applyFont="1" applyFill="1" applyBorder="1" applyAlignment="1">
      <alignment horizontal="left" vertical="top" wrapText="1"/>
    </xf>
    <xf numFmtId="164" fontId="6" fillId="0" borderId="26" xfId="2" applyNumberFormat="1" applyFont="1" applyFill="1" applyBorder="1" applyAlignment="1">
      <alignment horizontal="left" vertical="top" wrapText="1"/>
    </xf>
    <xf numFmtId="3" fontId="8" fillId="0" borderId="7" xfId="0" applyNumberFormat="1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right" vertical="top" wrapText="1"/>
    </xf>
    <xf numFmtId="0" fontId="8" fillId="0" borderId="7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5" xfId="0" applyBorder="1"/>
    <xf numFmtId="0" fontId="0" fillId="0" borderId="4" xfId="0" applyBorder="1"/>
    <xf numFmtId="0" fontId="1" fillId="0" borderId="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_Законодательство 2008 (изменение налогового законодательства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2308"/>
  <sheetViews>
    <sheetView tabSelected="1" topLeftCell="A22" zoomScaleNormal="100" workbookViewId="0">
      <selection activeCell="C4" sqref="C4:C6"/>
    </sheetView>
  </sheetViews>
  <sheetFormatPr defaultRowHeight="15"/>
  <cols>
    <col min="1" max="1" width="5.5703125" customWidth="1"/>
    <col min="2" max="2" width="37.42578125" customWidth="1"/>
    <col min="3" max="3" width="34.42578125" customWidth="1"/>
    <col min="4" max="4" width="16.42578125" customWidth="1"/>
    <col min="5" max="5" width="12.140625" customWidth="1"/>
    <col min="6" max="6" width="13.28515625" customWidth="1"/>
    <col min="7" max="7" width="12.42578125" customWidth="1"/>
    <col min="8" max="8" width="13.7109375" customWidth="1"/>
    <col min="9" max="9" width="13.42578125" customWidth="1"/>
    <col min="10" max="10" width="15.7109375" customWidth="1"/>
    <col min="11" max="11" width="14.85546875" customWidth="1"/>
    <col min="12" max="12" width="19.42578125" customWidth="1"/>
    <col min="13" max="13" width="11.7109375" customWidth="1"/>
    <col min="14" max="14" width="13.28515625" customWidth="1"/>
    <col min="15" max="15" width="14.140625" customWidth="1"/>
    <col min="16" max="16" width="16.42578125" customWidth="1"/>
    <col min="17" max="17" width="8.42578125" customWidth="1"/>
    <col min="18" max="18" width="7" customWidth="1"/>
    <col min="19" max="19" width="8.140625" customWidth="1"/>
    <col min="20" max="20" width="7.5703125" customWidth="1"/>
    <col min="21" max="21" width="8" customWidth="1"/>
    <col min="22" max="22" width="6.42578125" customWidth="1"/>
    <col min="23" max="23" width="6.7109375" customWidth="1"/>
    <col min="24" max="24" width="8" customWidth="1"/>
    <col min="25" max="25" width="6.85546875" customWidth="1"/>
    <col min="26" max="26" width="7" customWidth="1"/>
    <col min="27" max="27" width="6.7109375" customWidth="1"/>
    <col min="28" max="28" width="6.140625" customWidth="1"/>
    <col min="29" max="29" width="6.28515625" style="55" customWidth="1"/>
    <col min="30" max="30" width="6.140625" customWidth="1"/>
    <col min="31" max="31" width="6.42578125" customWidth="1"/>
    <col min="32" max="32" width="6.5703125" customWidth="1"/>
    <col min="33" max="33" width="6.140625" customWidth="1"/>
    <col min="34" max="34" width="6.85546875" customWidth="1"/>
    <col min="35" max="35" width="6.42578125" customWidth="1"/>
    <col min="36" max="37" width="7" customWidth="1"/>
    <col min="38" max="38" width="13.42578125" customWidth="1"/>
  </cols>
  <sheetData>
    <row r="1" spans="1:38" ht="15.75" thickBot="1">
      <c r="B1" s="91" t="s">
        <v>110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2"/>
      <c r="AD1" s="91"/>
      <c r="AE1" s="91"/>
      <c r="AF1" s="91"/>
      <c r="AG1" s="91"/>
      <c r="AH1" s="91"/>
      <c r="AI1" s="91"/>
      <c r="AJ1" s="91"/>
      <c r="AK1" s="91"/>
      <c r="AL1" s="91"/>
    </row>
    <row r="2" spans="1:38" ht="45" customHeight="1" thickBot="1">
      <c r="A2" s="83" t="s">
        <v>0</v>
      </c>
      <c r="B2" s="93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9"/>
      <c r="Q2" s="74" t="s">
        <v>104</v>
      </c>
      <c r="R2" s="75"/>
      <c r="S2" s="77"/>
      <c r="T2" s="74" t="s">
        <v>105</v>
      </c>
      <c r="U2" s="75"/>
      <c r="V2" s="75"/>
      <c r="W2" s="77"/>
      <c r="X2" s="74" t="s">
        <v>104</v>
      </c>
      <c r="Y2" s="75"/>
      <c r="Z2" s="75"/>
      <c r="AA2" s="75"/>
      <c r="AB2" s="75"/>
      <c r="AC2" s="76"/>
      <c r="AD2" s="74" t="s">
        <v>107</v>
      </c>
      <c r="AE2" s="75"/>
      <c r="AF2" s="75"/>
      <c r="AG2" s="77"/>
      <c r="AH2" s="74" t="s">
        <v>108</v>
      </c>
      <c r="AI2" s="75"/>
      <c r="AJ2" s="77"/>
      <c r="AK2" s="75" t="s">
        <v>4</v>
      </c>
      <c r="AL2" s="77"/>
    </row>
    <row r="3" spans="1:38" ht="15.75" thickBot="1">
      <c r="A3" s="84"/>
      <c r="B3" s="93" t="s">
        <v>2</v>
      </c>
      <c r="C3" s="94"/>
      <c r="D3" s="94"/>
      <c r="E3" s="94"/>
      <c r="F3" s="94"/>
      <c r="G3" s="94"/>
      <c r="H3" s="94"/>
      <c r="I3" s="100"/>
      <c r="J3" s="93" t="s">
        <v>3</v>
      </c>
      <c r="K3" s="94"/>
      <c r="L3" s="94"/>
      <c r="M3" s="94"/>
      <c r="N3" s="94"/>
      <c r="O3" s="94"/>
      <c r="P3" s="94"/>
      <c r="Q3" s="74" t="s">
        <v>5</v>
      </c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81"/>
      <c r="AD3" s="75"/>
      <c r="AE3" s="75"/>
      <c r="AF3" s="75"/>
      <c r="AG3" s="75"/>
      <c r="AH3" s="97"/>
      <c r="AI3" s="97"/>
      <c r="AJ3" s="97"/>
      <c r="AK3" s="75"/>
      <c r="AL3" s="77"/>
    </row>
    <row r="4" spans="1:38" ht="179.25" customHeight="1" thickBot="1">
      <c r="A4" s="84"/>
      <c r="B4" s="83" t="s">
        <v>9</v>
      </c>
      <c r="C4" s="83" t="s">
        <v>13</v>
      </c>
      <c r="D4" s="83" t="s">
        <v>14</v>
      </c>
      <c r="E4" s="28" t="s">
        <v>117</v>
      </c>
      <c r="F4" s="83" t="s">
        <v>15</v>
      </c>
      <c r="G4" s="83" t="s">
        <v>16</v>
      </c>
      <c r="H4" s="83" t="s">
        <v>17</v>
      </c>
      <c r="I4" s="83" t="s">
        <v>18</v>
      </c>
      <c r="J4" s="83" t="s">
        <v>19</v>
      </c>
      <c r="K4" s="83" t="s">
        <v>20</v>
      </c>
      <c r="L4" s="83" t="s">
        <v>21</v>
      </c>
      <c r="M4" s="83" t="s">
        <v>22</v>
      </c>
      <c r="N4" s="83" t="s">
        <v>23</v>
      </c>
      <c r="O4" s="83" t="s">
        <v>24</v>
      </c>
      <c r="P4" s="83" t="s">
        <v>25</v>
      </c>
      <c r="Q4" s="95" t="s">
        <v>8</v>
      </c>
      <c r="R4" s="97"/>
      <c r="S4" s="97"/>
      <c r="T4" s="97"/>
      <c r="U4" s="97"/>
      <c r="V4" s="97"/>
      <c r="W4" s="96"/>
      <c r="X4" s="95" t="s">
        <v>10</v>
      </c>
      <c r="Y4" s="97"/>
      <c r="Z4" s="96"/>
      <c r="AA4" s="74" t="s">
        <v>106</v>
      </c>
      <c r="AB4" s="75"/>
      <c r="AC4" s="81"/>
      <c r="AD4" s="75"/>
      <c r="AE4" s="75"/>
      <c r="AF4" s="75"/>
      <c r="AG4" s="77"/>
      <c r="AH4" s="74" t="s">
        <v>109</v>
      </c>
      <c r="AI4" s="75"/>
      <c r="AJ4" s="77"/>
      <c r="AK4" s="95" t="s">
        <v>6</v>
      </c>
      <c r="AL4" s="96"/>
    </row>
    <row r="5" spans="1:38" ht="90" thickBot="1">
      <c r="A5" s="84"/>
      <c r="B5" s="84"/>
      <c r="C5" s="84"/>
      <c r="D5" s="84"/>
      <c r="E5" s="29"/>
      <c r="F5" s="84"/>
      <c r="G5" s="84"/>
      <c r="H5" s="84"/>
      <c r="I5" s="84"/>
      <c r="J5" s="84"/>
      <c r="K5" s="84"/>
      <c r="L5" s="84"/>
      <c r="M5" s="84"/>
      <c r="N5" s="84"/>
      <c r="O5" s="84"/>
      <c r="P5" s="89"/>
      <c r="Q5" s="101" t="s">
        <v>101</v>
      </c>
      <c r="R5" s="88"/>
      <c r="S5" s="9" t="s">
        <v>7</v>
      </c>
      <c r="T5" s="5" t="s">
        <v>102</v>
      </c>
      <c r="U5" s="86" t="s">
        <v>103</v>
      </c>
      <c r="V5" s="87"/>
      <c r="W5" s="88"/>
      <c r="X5" s="74" t="s">
        <v>101</v>
      </c>
      <c r="Y5" s="77"/>
      <c r="Z5" s="8" t="s">
        <v>7</v>
      </c>
      <c r="AA5" s="79" t="s">
        <v>101</v>
      </c>
      <c r="AB5" s="80"/>
      <c r="AC5" s="56" t="s">
        <v>7</v>
      </c>
      <c r="AD5" s="5" t="s">
        <v>102</v>
      </c>
      <c r="AE5" s="79" t="s">
        <v>103</v>
      </c>
      <c r="AF5" s="82"/>
      <c r="AG5" s="82"/>
      <c r="AH5" s="78" t="s">
        <v>101</v>
      </c>
      <c r="AI5" s="78"/>
      <c r="AJ5" s="10" t="s">
        <v>7</v>
      </c>
      <c r="AK5" s="72" t="s">
        <v>11</v>
      </c>
      <c r="AL5" s="72" t="s">
        <v>12</v>
      </c>
    </row>
    <row r="6" spans="1:38" ht="15.75" thickBot="1">
      <c r="A6" s="85"/>
      <c r="B6" s="85"/>
      <c r="C6" s="85"/>
      <c r="D6" s="85"/>
      <c r="E6" s="30"/>
      <c r="F6" s="85"/>
      <c r="G6" s="85"/>
      <c r="H6" s="85"/>
      <c r="I6" s="85"/>
      <c r="J6" s="85"/>
      <c r="K6" s="85"/>
      <c r="L6" s="85"/>
      <c r="M6" s="85"/>
      <c r="N6" s="85"/>
      <c r="O6" s="85"/>
      <c r="P6" s="90"/>
      <c r="Q6" s="5">
        <v>2019</v>
      </c>
      <c r="R6" s="7">
        <v>2020</v>
      </c>
      <c r="S6" s="7">
        <v>2021</v>
      </c>
      <c r="T6" s="6">
        <v>2022</v>
      </c>
      <c r="U6" s="5">
        <v>2023</v>
      </c>
      <c r="V6" s="18">
        <v>2024</v>
      </c>
      <c r="W6" s="4">
        <v>2025</v>
      </c>
      <c r="X6" s="5">
        <v>2019</v>
      </c>
      <c r="Y6" s="6">
        <v>2020</v>
      </c>
      <c r="Z6" s="6">
        <v>2021</v>
      </c>
      <c r="AA6" s="5">
        <v>2019</v>
      </c>
      <c r="AB6" s="7">
        <v>2020</v>
      </c>
      <c r="AC6" s="56">
        <v>2021</v>
      </c>
      <c r="AD6" s="6">
        <v>2022</v>
      </c>
      <c r="AE6" s="5">
        <v>2023</v>
      </c>
      <c r="AF6" s="18">
        <v>2024</v>
      </c>
      <c r="AG6" s="18">
        <v>2025</v>
      </c>
      <c r="AH6" s="5">
        <v>2019</v>
      </c>
      <c r="AI6" s="7">
        <v>2020</v>
      </c>
      <c r="AJ6" s="7">
        <v>2021</v>
      </c>
      <c r="AK6" s="73"/>
      <c r="AL6" s="73"/>
    </row>
    <row r="7" spans="1:38">
      <c r="A7" s="20">
        <v>1</v>
      </c>
      <c r="B7" s="11">
        <v>2</v>
      </c>
      <c r="C7" s="11">
        <v>3</v>
      </c>
      <c r="D7" s="20">
        <v>4</v>
      </c>
      <c r="E7" s="11"/>
      <c r="F7" s="11">
        <v>5</v>
      </c>
      <c r="G7" s="11">
        <v>6</v>
      </c>
      <c r="H7" s="20">
        <v>7</v>
      </c>
      <c r="I7" s="11">
        <v>8</v>
      </c>
      <c r="J7" s="11">
        <v>9</v>
      </c>
      <c r="K7" s="20">
        <v>10</v>
      </c>
      <c r="L7" s="11">
        <v>11</v>
      </c>
      <c r="M7" s="11">
        <v>12</v>
      </c>
      <c r="N7" s="20">
        <v>13</v>
      </c>
      <c r="O7" s="11">
        <v>14</v>
      </c>
      <c r="P7" s="11">
        <v>15</v>
      </c>
      <c r="Q7" s="20">
        <v>16</v>
      </c>
      <c r="R7" s="19">
        <v>17</v>
      </c>
      <c r="S7" s="58">
        <v>18</v>
      </c>
      <c r="T7" s="20">
        <v>19</v>
      </c>
      <c r="U7" s="11">
        <v>20</v>
      </c>
      <c r="V7" s="11">
        <v>21</v>
      </c>
      <c r="W7" s="20">
        <v>22</v>
      </c>
      <c r="X7" s="11">
        <v>23</v>
      </c>
      <c r="Y7" s="11">
        <v>24</v>
      </c>
      <c r="Z7" s="20">
        <v>25</v>
      </c>
      <c r="AA7" s="11">
        <v>26</v>
      </c>
      <c r="AB7" s="11">
        <v>27</v>
      </c>
      <c r="AC7" s="57">
        <v>28</v>
      </c>
      <c r="AD7" s="20">
        <v>29</v>
      </c>
      <c r="AE7" s="11">
        <v>30</v>
      </c>
      <c r="AF7" s="20">
        <v>31</v>
      </c>
      <c r="AG7" s="21">
        <v>32</v>
      </c>
      <c r="AH7" s="19">
        <v>33</v>
      </c>
      <c r="AI7" s="19">
        <v>34</v>
      </c>
      <c r="AJ7" s="17">
        <v>35</v>
      </c>
      <c r="AK7" s="11">
        <v>36</v>
      </c>
      <c r="AL7" s="20">
        <v>37</v>
      </c>
    </row>
    <row r="8" spans="1:38" s="1" customFormat="1" ht="117" customHeight="1">
      <c r="A8" s="70">
        <v>1</v>
      </c>
      <c r="B8" s="31" t="s">
        <v>73</v>
      </c>
      <c r="C8" s="31" t="s">
        <v>26</v>
      </c>
      <c r="D8" s="31" t="s">
        <v>27</v>
      </c>
      <c r="E8" s="31" t="s">
        <v>118</v>
      </c>
      <c r="F8" s="32">
        <v>43831</v>
      </c>
      <c r="G8" s="32">
        <v>43831</v>
      </c>
      <c r="H8" s="31" t="s">
        <v>28</v>
      </c>
      <c r="I8" s="31" t="s">
        <v>28</v>
      </c>
      <c r="J8" s="31" t="s">
        <v>29</v>
      </c>
      <c r="K8" s="31" t="s">
        <v>81</v>
      </c>
      <c r="L8" s="31" t="s">
        <v>64</v>
      </c>
      <c r="M8" s="31" t="s">
        <v>65</v>
      </c>
      <c r="N8" s="31" t="s">
        <v>71</v>
      </c>
      <c r="O8" s="33" t="s">
        <v>94</v>
      </c>
      <c r="P8" s="34" t="s">
        <v>82</v>
      </c>
      <c r="Q8" s="35">
        <v>0</v>
      </c>
      <c r="R8" s="35">
        <v>9168</v>
      </c>
      <c r="S8" s="35">
        <v>8664</v>
      </c>
      <c r="T8" s="35">
        <f>S8*110.97%</f>
        <v>9614.4407999999985</v>
      </c>
      <c r="U8" s="35">
        <f>T8*112.23%</f>
        <v>10790.286909839999</v>
      </c>
      <c r="V8" s="35">
        <f>U8*111.83%</f>
        <v>12066.777851274072</v>
      </c>
      <c r="W8" s="35">
        <f>V8*100%</f>
        <v>12066.777851274072</v>
      </c>
      <c r="X8" s="35">
        <v>0</v>
      </c>
      <c r="Y8" s="35">
        <v>112</v>
      </c>
      <c r="Z8" s="35">
        <v>120</v>
      </c>
      <c r="AA8" s="35">
        <v>0</v>
      </c>
      <c r="AB8" s="35">
        <f>R8/1%*2%</f>
        <v>18336</v>
      </c>
      <c r="AC8" s="35">
        <f>S8/1%*2%</f>
        <v>17328</v>
      </c>
      <c r="AD8" s="35">
        <f>AC8*110.97%</f>
        <v>19228.881599999997</v>
      </c>
      <c r="AE8" s="35">
        <f>AD8*112.23%</f>
        <v>21580.573819679998</v>
      </c>
      <c r="AF8" s="35">
        <f>AE8*111.83%</f>
        <v>24133.555702548143</v>
      </c>
      <c r="AG8" s="35">
        <f>AF8*100%</f>
        <v>24133.555702548143</v>
      </c>
      <c r="AH8" s="35">
        <v>87480</v>
      </c>
      <c r="AI8" s="35">
        <v>86591</v>
      </c>
      <c r="AJ8" s="35">
        <v>87728</v>
      </c>
      <c r="AK8" s="61" t="s">
        <v>111</v>
      </c>
      <c r="AL8" s="54" t="s">
        <v>112</v>
      </c>
    </row>
    <row r="9" spans="1:38" s="1" customFormat="1" ht="117" customHeight="1">
      <c r="A9" s="70">
        <v>2</v>
      </c>
      <c r="B9" s="31" t="s">
        <v>74</v>
      </c>
      <c r="C9" s="31" t="s">
        <v>30</v>
      </c>
      <c r="D9" s="31" t="s">
        <v>27</v>
      </c>
      <c r="E9" s="31" t="s">
        <v>118</v>
      </c>
      <c r="F9" s="32">
        <v>43831</v>
      </c>
      <c r="G9" s="32">
        <v>43831</v>
      </c>
      <c r="H9" s="31" t="s">
        <v>28</v>
      </c>
      <c r="I9" s="31" t="s">
        <v>28</v>
      </c>
      <c r="J9" s="31" t="s">
        <v>29</v>
      </c>
      <c r="K9" s="31" t="s">
        <v>81</v>
      </c>
      <c r="L9" s="31" t="s">
        <v>64</v>
      </c>
      <c r="M9" s="31" t="s">
        <v>65</v>
      </c>
      <c r="N9" s="31" t="s">
        <v>71</v>
      </c>
      <c r="O9" s="33" t="s">
        <v>94</v>
      </c>
      <c r="P9" s="34" t="s">
        <v>82</v>
      </c>
      <c r="Q9" s="35">
        <v>0</v>
      </c>
      <c r="R9" s="35">
        <v>0</v>
      </c>
      <c r="S9" s="35">
        <v>0</v>
      </c>
      <c r="T9" s="35">
        <f t="shared" ref="T9:T12" si="0">S9*110.97%</f>
        <v>0</v>
      </c>
      <c r="U9" s="35">
        <f t="shared" ref="U9:U12" si="1">T9*112.23%</f>
        <v>0</v>
      </c>
      <c r="V9" s="35">
        <f t="shared" ref="V9:V12" si="2">U9*111.83%</f>
        <v>0</v>
      </c>
      <c r="W9" s="35">
        <f t="shared" ref="W9:W12" si="3">V9*100%</f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f t="shared" ref="AD9:AD12" si="4">AC9*110.97%</f>
        <v>0</v>
      </c>
      <c r="AE9" s="35">
        <f t="shared" ref="AE9:AE12" si="5">AD9*112.23%</f>
        <v>0</v>
      </c>
      <c r="AF9" s="35">
        <f t="shared" ref="AF9:AF12" si="6">AE9*111.83%</f>
        <v>0</v>
      </c>
      <c r="AG9" s="35">
        <f t="shared" ref="AG9:AG12" si="7">AF9*100%</f>
        <v>0</v>
      </c>
      <c r="AH9" s="35">
        <f t="shared" ref="AH9" si="8">AG9*100%</f>
        <v>0</v>
      </c>
      <c r="AI9" s="35">
        <f t="shared" ref="AI9" si="9">AH9*100%</f>
        <v>0</v>
      </c>
      <c r="AJ9" s="35">
        <f t="shared" ref="AJ9" si="10">AI9*100%</f>
        <v>0</v>
      </c>
      <c r="AK9" s="61" t="s">
        <v>111</v>
      </c>
      <c r="AL9" s="54" t="s">
        <v>112</v>
      </c>
    </row>
    <row r="10" spans="1:38" s="1" customFormat="1" ht="129" customHeight="1">
      <c r="A10" s="71" t="s">
        <v>76</v>
      </c>
      <c r="B10" s="36" t="s">
        <v>77</v>
      </c>
      <c r="C10" s="37" t="s">
        <v>78</v>
      </c>
      <c r="D10" s="36" t="s">
        <v>27</v>
      </c>
      <c r="E10" s="31" t="s">
        <v>118</v>
      </c>
      <c r="F10" s="38">
        <v>43831</v>
      </c>
      <c r="G10" s="38">
        <v>43831</v>
      </c>
      <c r="H10" s="16" t="s">
        <v>28</v>
      </c>
      <c r="I10" s="16" t="s">
        <v>28</v>
      </c>
      <c r="J10" s="16" t="s">
        <v>80</v>
      </c>
      <c r="K10" s="16" t="s">
        <v>81</v>
      </c>
      <c r="L10" s="16" t="s">
        <v>64</v>
      </c>
      <c r="M10" s="16" t="s">
        <v>65</v>
      </c>
      <c r="N10" s="16" t="s">
        <v>71</v>
      </c>
      <c r="O10" s="39" t="s">
        <v>94</v>
      </c>
      <c r="P10" s="37" t="s">
        <v>82</v>
      </c>
      <c r="Q10" s="40">
        <f>SUM(Q8:Q9)</f>
        <v>0</v>
      </c>
      <c r="R10" s="40">
        <f>SUM(R8:R9)</f>
        <v>9168</v>
      </c>
      <c r="S10" s="41">
        <f>SUM(S8:S9)</f>
        <v>8664</v>
      </c>
      <c r="T10" s="40">
        <f t="shared" si="0"/>
        <v>9614.4407999999985</v>
      </c>
      <c r="U10" s="40">
        <f t="shared" si="1"/>
        <v>10790.286909839999</v>
      </c>
      <c r="V10" s="40">
        <f t="shared" si="2"/>
        <v>12066.777851274072</v>
      </c>
      <c r="W10" s="40">
        <f t="shared" si="3"/>
        <v>12066.777851274072</v>
      </c>
      <c r="X10" s="40">
        <f t="shared" ref="X10:AC10" si="11">SUM(X8:X9)</f>
        <v>0</v>
      </c>
      <c r="Y10" s="40">
        <f t="shared" si="11"/>
        <v>112</v>
      </c>
      <c r="Z10" s="41">
        <f t="shared" si="11"/>
        <v>120</v>
      </c>
      <c r="AA10" s="40">
        <f t="shared" si="11"/>
        <v>0</v>
      </c>
      <c r="AB10" s="40">
        <f t="shared" si="11"/>
        <v>18336</v>
      </c>
      <c r="AC10" s="41">
        <f t="shared" si="11"/>
        <v>17328</v>
      </c>
      <c r="AD10" s="40">
        <f t="shared" si="4"/>
        <v>19228.881599999997</v>
      </c>
      <c r="AE10" s="40">
        <f t="shared" si="5"/>
        <v>21580.573819679998</v>
      </c>
      <c r="AF10" s="40">
        <f t="shared" si="6"/>
        <v>24133.555702548143</v>
      </c>
      <c r="AG10" s="40">
        <f t="shared" si="7"/>
        <v>24133.555702548143</v>
      </c>
      <c r="AH10" s="40">
        <f>SUM(AH8:AH9)</f>
        <v>87480</v>
      </c>
      <c r="AI10" s="40">
        <f>SUM(AI8:AI9)</f>
        <v>86591</v>
      </c>
      <c r="AJ10" s="40">
        <f>SUM(AJ8:AJ9)</f>
        <v>87728</v>
      </c>
      <c r="AK10" s="62" t="s">
        <v>111</v>
      </c>
      <c r="AL10" s="48" t="s">
        <v>112</v>
      </c>
    </row>
    <row r="11" spans="1:38" s="1" customFormat="1" ht="179.25" customHeight="1">
      <c r="A11" s="70">
        <v>3</v>
      </c>
      <c r="B11" s="31" t="s">
        <v>75</v>
      </c>
      <c r="C11" s="31" t="s">
        <v>100</v>
      </c>
      <c r="D11" s="42" t="s">
        <v>128</v>
      </c>
      <c r="E11" s="31" t="s">
        <v>118</v>
      </c>
      <c r="F11" s="32">
        <v>43831</v>
      </c>
      <c r="G11" s="32">
        <v>43831</v>
      </c>
      <c r="H11" s="31" t="s">
        <v>79</v>
      </c>
      <c r="I11" s="31" t="s">
        <v>79</v>
      </c>
      <c r="J11" s="31" t="s">
        <v>83</v>
      </c>
      <c r="K11" s="31" t="s">
        <v>120</v>
      </c>
      <c r="L11" s="31" t="s">
        <v>124</v>
      </c>
      <c r="M11" s="31" t="s">
        <v>65</v>
      </c>
      <c r="N11" s="31" t="s">
        <v>71</v>
      </c>
      <c r="O11" s="33" t="s">
        <v>95</v>
      </c>
      <c r="P11" s="34" t="s">
        <v>121</v>
      </c>
      <c r="Q11" s="35">
        <v>0</v>
      </c>
      <c r="R11" s="35">
        <v>4509</v>
      </c>
      <c r="S11" s="35">
        <v>6268</v>
      </c>
      <c r="T11" s="35">
        <v>6955.5995999999996</v>
      </c>
      <c r="U11" s="35">
        <v>7806.2694310799998</v>
      </c>
      <c r="V11" s="35">
        <v>8729.7511047767639</v>
      </c>
      <c r="W11" s="35">
        <v>8729.7511047767639</v>
      </c>
      <c r="X11" s="35">
        <v>0</v>
      </c>
      <c r="Y11" s="35">
        <v>3759</v>
      </c>
      <c r="Z11" s="35">
        <v>3989</v>
      </c>
      <c r="AA11" s="35">
        <v>0</v>
      </c>
      <c r="AB11" s="35">
        <v>9018</v>
      </c>
      <c r="AC11" s="35">
        <v>12536</v>
      </c>
      <c r="AD11" s="35">
        <v>13911.199199999999</v>
      </c>
      <c r="AE11" s="35">
        <v>15612.53886216</v>
      </c>
      <c r="AF11" s="35">
        <v>17459.502209553528</v>
      </c>
      <c r="AG11" s="35">
        <v>17459.502209553528</v>
      </c>
      <c r="AH11" s="35">
        <v>87480</v>
      </c>
      <c r="AI11" s="35">
        <v>86591</v>
      </c>
      <c r="AJ11" s="35">
        <v>87728</v>
      </c>
      <c r="AK11" s="63" t="s">
        <v>111</v>
      </c>
      <c r="AL11" s="54" t="s">
        <v>114</v>
      </c>
    </row>
    <row r="12" spans="1:38" s="1" customFormat="1" ht="87.75" customHeight="1">
      <c r="A12" s="70">
        <v>4</v>
      </c>
      <c r="B12" s="31" t="s">
        <v>31</v>
      </c>
      <c r="C12" s="31" t="s">
        <v>32</v>
      </c>
      <c r="D12" s="31" t="s">
        <v>33</v>
      </c>
      <c r="E12" s="31" t="s">
        <v>118</v>
      </c>
      <c r="F12" s="32">
        <v>43831</v>
      </c>
      <c r="G12" s="32">
        <v>43831</v>
      </c>
      <c r="H12" s="31" t="s">
        <v>28</v>
      </c>
      <c r="I12" s="31" t="s">
        <v>28</v>
      </c>
      <c r="J12" s="31" t="s">
        <v>34</v>
      </c>
      <c r="K12" s="31" t="s">
        <v>84</v>
      </c>
      <c r="L12" s="31" t="s">
        <v>66</v>
      </c>
      <c r="M12" s="31" t="s">
        <v>65</v>
      </c>
      <c r="N12" s="31" t="s">
        <v>72</v>
      </c>
      <c r="O12" s="43" t="s">
        <v>96</v>
      </c>
      <c r="P12" s="44" t="s">
        <v>85</v>
      </c>
      <c r="Q12" s="35">
        <v>7</v>
      </c>
      <c r="R12" s="35">
        <v>6</v>
      </c>
      <c r="S12" s="45">
        <v>8</v>
      </c>
      <c r="T12" s="35">
        <f t="shared" si="0"/>
        <v>8.8775999999999993</v>
      </c>
      <c r="U12" s="35">
        <f t="shared" si="1"/>
        <v>9.9633304799999998</v>
      </c>
      <c r="V12" s="35">
        <f t="shared" si="2"/>
        <v>11.141992475784001</v>
      </c>
      <c r="W12" s="35">
        <f t="shared" si="3"/>
        <v>11.141992475784001</v>
      </c>
      <c r="X12" s="35">
        <v>52</v>
      </c>
      <c r="Y12" s="35">
        <v>40</v>
      </c>
      <c r="Z12" s="46">
        <v>41</v>
      </c>
      <c r="AA12" s="35">
        <v>7</v>
      </c>
      <c r="AB12" s="35">
        <v>6</v>
      </c>
      <c r="AC12" s="45">
        <v>8</v>
      </c>
      <c r="AD12" s="35">
        <f t="shared" si="4"/>
        <v>8.8775999999999993</v>
      </c>
      <c r="AE12" s="35">
        <f t="shared" si="5"/>
        <v>9.9633304799999998</v>
      </c>
      <c r="AF12" s="35">
        <f t="shared" si="6"/>
        <v>11.141992475784001</v>
      </c>
      <c r="AG12" s="35">
        <f t="shared" si="7"/>
        <v>11.141992475784001</v>
      </c>
      <c r="AH12" s="35">
        <v>87480</v>
      </c>
      <c r="AI12" s="35">
        <v>86591</v>
      </c>
      <c r="AJ12" s="35">
        <v>87728</v>
      </c>
      <c r="AK12" s="64" t="s">
        <v>111</v>
      </c>
      <c r="AL12" s="48" t="s">
        <v>113</v>
      </c>
    </row>
    <row r="13" spans="1:38" s="1" customFormat="1" ht="114.75">
      <c r="A13" s="70">
        <v>5</v>
      </c>
      <c r="B13" s="31" t="s">
        <v>35</v>
      </c>
      <c r="C13" s="31" t="s">
        <v>36</v>
      </c>
      <c r="D13" s="31" t="s">
        <v>39</v>
      </c>
      <c r="E13" s="31" t="s">
        <v>119</v>
      </c>
      <c r="F13" s="32">
        <v>39814</v>
      </c>
      <c r="G13" s="32">
        <v>39814</v>
      </c>
      <c r="H13" s="31" t="s">
        <v>28</v>
      </c>
      <c r="I13" s="31" t="s">
        <v>28</v>
      </c>
      <c r="J13" s="31" t="s">
        <v>38</v>
      </c>
      <c r="K13" s="31" t="s">
        <v>81</v>
      </c>
      <c r="L13" s="31" t="s">
        <v>68</v>
      </c>
      <c r="M13" s="31" t="s">
        <v>67</v>
      </c>
      <c r="N13" s="31" t="s">
        <v>71</v>
      </c>
      <c r="O13" s="43" t="s">
        <v>94</v>
      </c>
      <c r="P13" s="31" t="s">
        <v>89</v>
      </c>
      <c r="Q13" s="35">
        <v>30</v>
      </c>
      <c r="R13" s="35">
        <v>30</v>
      </c>
      <c r="S13" s="35">
        <f>AC13/0.5%*1%</f>
        <v>30</v>
      </c>
      <c r="T13" s="35">
        <f t="shared" ref="T13:W13" si="12">AD13/0.5%*1%</f>
        <v>27.027000000000005</v>
      </c>
      <c r="U13" s="35">
        <f t="shared" si="12"/>
        <v>27.037810799999999</v>
      </c>
      <c r="V13" s="35">
        <f t="shared" si="12"/>
        <v>27.04862592432</v>
      </c>
      <c r="W13" s="35">
        <f t="shared" si="12"/>
        <v>27.059445374689727</v>
      </c>
      <c r="X13" s="35">
        <v>2</v>
      </c>
      <c r="Y13" s="35">
        <v>2</v>
      </c>
      <c r="Z13" s="35">
        <v>2</v>
      </c>
      <c r="AA13" s="35">
        <v>15</v>
      </c>
      <c r="AB13" s="35">
        <v>15</v>
      </c>
      <c r="AC13" s="35">
        <v>15</v>
      </c>
      <c r="AD13" s="35">
        <f>AC13*90.09%</f>
        <v>13.513500000000001</v>
      </c>
      <c r="AE13" s="35">
        <f t="shared" ref="AE13:AG14" si="13">AD13*100.04%</f>
        <v>13.5189054</v>
      </c>
      <c r="AF13" s="35">
        <f t="shared" si="13"/>
        <v>13.52431296216</v>
      </c>
      <c r="AG13" s="35">
        <f t="shared" si="13"/>
        <v>13.529722687344863</v>
      </c>
      <c r="AH13" s="35">
        <v>240</v>
      </c>
      <c r="AI13" s="35">
        <v>242</v>
      </c>
      <c r="AJ13" s="35">
        <v>241</v>
      </c>
      <c r="AK13" s="65" t="s">
        <v>111</v>
      </c>
      <c r="AL13" s="51" t="s">
        <v>115</v>
      </c>
    </row>
    <row r="14" spans="1:38" s="1" customFormat="1" ht="102">
      <c r="A14" s="70">
        <v>6</v>
      </c>
      <c r="B14" s="31" t="s">
        <v>40</v>
      </c>
      <c r="C14" s="31" t="s">
        <v>41</v>
      </c>
      <c r="D14" s="31" t="s">
        <v>42</v>
      </c>
      <c r="E14" s="31" t="s">
        <v>119</v>
      </c>
      <c r="F14" s="32">
        <v>39814</v>
      </c>
      <c r="G14" s="32">
        <v>39814</v>
      </c>
      <c r="H14" s="31" t="s">
        <v>28</v>
      </c>
      <c r="I14" s="31" t="s">
        <v>28</v>
      </c>
      <c r="J14" s="31" t="s">
        <v>43</v>
      </c>
      <c r="K14" s="31" t="s">
        <v>81</v>
      </c>
      <c r="L14" s="31" t="s">
        <v>69</v>
      </c>
      <c r="M14" s="31" t="s">
        <v>67</v>
      </c>
      <c r="N14" s="31" t="s">
        <v>71</v>
      </c>
      <c r="O14" s="43" t="s">
        <v>97</v>
      </c>
      <c r="P14" s="31" t="s">
        <v>89</v>
      </c>
      <c r="Q14" s="35">
        <v>6259.5</v>
      </c>
      <c r="R14" s="35">
        <v>6576</v>
      </c>
      <c r="S14" s="35">
        <f>AC14/1.2%*0.3%</f>
        <v>5954.75</v>
      </c>
      <c r="T14" s="35">
        <f t="shared" ref="T14:W14" si="14">AD14/1.2%*0.3%</f>
        <v>5364.6342750000003</v>
      </c>
      <c r="U14" s="35">
        <f t="shared" si="14"/>
        <v>5366.7801287100001</v>
      </c>
      <c r="V14" s="35">
        <f t="shared" si="14"/>
        <v>5368.9268407614836</v>
      </c>
      <c r="W14" s="35">
        <f t="shared" si="14"/>
        <v>5371.0744114977879</v>
      </c>
      <c r="X14" s="35">
        <v>219</v>
      </c>
      <c r="Y14" s="35">
        <v>231</v>
      </c>
      <c r="Z14" s="35">
        <v>228</v>
      </c>
      <c r="AA14" s="35">
        <v>25038</v>
      </c>
      <c r="AB14" s="35">
        <v>26304</v>
      </c>
      <c r="AC14" s="35">
        <f>AC15-AC13</f>
        <v>23819</v>
      </c>
      <c r="AD14" s="35">
        <f>AC14*90.09%</f>
        <v>21458.537100000001</v>
      </c>
      <c r="AE14" s="35">
        <f t="shared" si="13"/>
        <v>21467.12051484</v>
      </c>
      <c r="AF14" s="35">
        <f t="shared" si="13"/>
        <v>21475.707363045934</v>
      </c>
      <c r="AG14" s="35">
        <f t="shared" si="13"/>
        <v>21484.297645991152</v>
      </c>
      <c r="AH14" s="35">
        <v>240</v>
      </c>
      <c r="AI14" s="35">
        <v>242</v>
      </c>
      <c r="AJ14" s="35">
        <v>241</v>
      </c>
      <c r="AK14" s="65" t="s">
        <v>111</v>
      </c>
      <c r="AL14" s="51" t="s">
        <v>115</v>
      </c>
    </row>
    <row r="15" spans="1:38" s="2" customFormat="1" ht="267.75" customHeight="1">
      <c r="A15" s="71" t="s">
        <v>122</v>
      </c>
      <c r="B15" s="16" t="s">
        <v>86</v>
      </c>
      <c r="C15" s="47" t="s">
        <v>87</v>
      </c>
      <c r="D15" s="47" t="s">
        <v>42</v>
      </c>
      <c r="E15" s="31" t="s">
        <v>119</v>
      </c>
      <c r="F15" s="38">
        <v>39814</v>
      </c>
      <c r="G15" s="38">
        <v>39814</v>
      </c>
      <c r="H15" s="16" t="s">
        <v>79</v>
      </c>
      <c r="I15" s="16" t="s">
        <v>79</v>
      </c>
      <c r="J15" s="47" t="s">
        <v>88</v>
      </c>
      <c r="K15" s="47" t="s">
        <v>81</v>
      </c>
      <c r="L15" s="47" t="s">
        <v>69</v>
      </c>
      <c r="M15" s="16" t="s">
        <v>67</v>
      </c>
      <c r="N15" s="16" t="s">
        <v>71</v>
      </c>
      <c r="O15" s="16" t="s">
        <v>98</v>
      </c>
      <c r="P15" s="47" t="s">
        <v>89</v>
      </c>
      <c r="Q15" s="52">
        <f>SUM(Q13:Q14)</f>
        <v>6289.5</v>
      </c>
      <c r="R15" s="52">
        <f t="shared" ref="R15:AG15" si="15">SUM(R13:R14)</f>
        <v>6606</v>
      </c>
      <c r="S15" s="52">
        <f t="shared" si="15"/>
        <v>5984.75</v>
      </c>
      <c r="T15" s="52">
        <f t="shared" si="15"/>
        <v>5391.6612750000004</v>
      </c>
      <c r="U15" s="52">
        <f t="shared" si="15"/>
        <v>5393.8179395100005</v>
      </c>
      <c r="V15" s="52">
        <f t="shared" si="15"/>
        <v>5395.9754666858034</v>
      </c>
      <c r="W15" s="52">
        <f t="shared" si="15"/>
        <v>5398.1338568724777</v>
      </c>
      <c r="X15" s="52">
        <f t="shared" si="15"/>
        <v>221</v>
      </c>
      <c r="Y15" s="52">
        <f t="shared" si="15"/>
        <v>233</v>
      </c>
      <c r="Z15" s="52">
        <f t="shared" si="15"/>
        <v>230</v>
      </c>
      <c r="AA15" s="52">
        <f t="shared" si="15"/>
        <v>25053</v>
      </c>
      <c r="AB15" s="52">
        <f t="shared" si="15"/>
        <v>26319</v>
      </c>
      <c r="AC15" s="52">
        <v>23834</v>
      </c>
      <c r="AD15" s="52">
        <f t="shared" si="15"/>
        <v>21472.050600000002</v>
      </c>
      <c r="AE15" s="52">
        <f t="shared" si="15"/>
        <v>21480.639420240001</v>
      </c>
      <c r="AF15" s="52">
        <f t="shared" si="15"/>
        <v>21489.231676008094</v>
      </c>
      <c r="AG15" s="52">
        <f t="shared" si="15"/>
        <v>21497.827368678496</v>
      </c>
      <c r="AH15" s="35">
        <v>240</v>
      </c>
      <c r="AI15" s="35">
        <v>242</v>
      </c>
      <c r="AJ15" s="35">
        <v>241</v>
      </c>
      <c r="AK15" s="66" t="s">
        <v>111</v>
      </c>
      <c r="AL15" s="53" t="s">
        <v>115</v>
      </c>
    </row>
    <row r="16" spans="1:38" s="2" customFormat="1" ht="102">
      <c r="A16" s="70">
        <v>7</v>
      </c>
      <c r="B16" s="31" t="s">
        <v>61</v>
      </c>
      <c r="C16" s="31" t="s">
        <v>62</v>
      </c>
      <c r="D16" s="49" t="s">
        <v>63</v>
      </c>
      <c r="E16" s="31" t="s">
        <v>119</v>
      </c>
      <c r="F16" s="32">
        <v>39814</v>
      </c>
      <c r="G16" s="32">
        <v>39814</v>
      </c>
      <c r="H16" s="31" t="s">
        <v>28</v>
      </c>
      <c r="I16" s="31" t="s">
        <v>28</v>
      </c>
      <c r="J16" s="31" t="s">
        <v>47</v>
      </c>
      <c r="K16" s="31" t="s">
        <v>84</v>
      </c>
      <c r="L16" s="31" t="s">
        <v>70</v>
      </c>
      <c r="M16" s="31" t="s">
        <v>67</v>
      </c>
      <c r="N16" s="31" t="s">
        <v>72</v>
      </c>
      <c r="O16" s="43" t="s">
        <v>96</v>
      </c>
      <c r="P16" s="44" t="s">
        <v>90</v>
      </c>
      <c r="Q16" s="59">
        <v>3850</v>
      </c>
      <c r="R16" s="59">
        <v>0</v>
      </c>
      <c r="S16" s="59">
        <v>0</v>
      </c>
      <c r="T16" s="35">
        <v>428</v>
      </c>
      <c r="U16" s="35">
        <v>428</v>
      </c>
      <c r="V16" s="35">
        <v>428</v>
      </c>
      <c r="W16" s="35">
        <v>428.51380546739193</v>
      </c>
      <c r="X16" s="60">
        <v>9</v>
      </c>
      <c r="Y16" s="60">
        <v>0</v>
      </c>
      <c r="Z16" s="60">
        <v>0</v>
      </c>
      <c r="AA16" s="59">
        <v>0</v>
      </c>
      <c r="AB16" s="59">
        <v>0</v>
      </c>
      <c r="AC16" s="59">
        <v>0</v>
      </c>
      <c r="AD16" s="59">
        <v>0</v>
      </c>
      <c r="AE16" s="59">
        <v>0</v>
      </c>
      <c r="AF16" s="59">
        <v>0</v>
      </c>
      <c r="AG16" s="59">
        <v>0</v>
      </c>
      <c r="AH16" s="60">
        <v>240</v>
      </c>
      <c r="AI16" s="35">
        <v>242</v>
      </c>
      <c r="AJ16" s="35">
        <v>241</v>
      </c>
      <c r="AK16" s="67" t="s">
        <v>111</v>
      </c>
      <c r="AL16" s="54" t="s">
        <v>113</v>
      </c>
    </row>
    <row r="17" spans="1:40" s="2" customFormat="1" ht="166.5" customHeight="1">
      <c r="A17" s="70">
        <v>8</v>
      </c>
      <c r="B17" s="31" t="s">
        <v>35</v>
      </c>
      <c r="C17" s="31" t="s">
        <v>36</v>
      </c>
      <c r="D17" s="31" t="s">
        <v>37</v>
      </c>
      <c r="E17" s="31" t="s">
        <v>118</v>
      </c>
      <c r="F17" s="32">
        <v>39814</v>
      </c>
      <c r="G17" s="32">
        <v>39814</v>
      </c>
      <c r="H17" s="31" t="s">
        <v>28</v>
      </c>
      <c r="I17" s="31" t="s">
        <v>28</v>
      </c>
      <c r="J17" s="31" t="s">
        <v>38</v>
      </c>
      <c r="K17" s="31" t="s">
        <v>84</v>
      </c>
      <c r="L17" s="31" t="s">
        <v>66</v>
      </c>
      <c r="M17" s="31" t="s">
        <v>67</v>
      </c>
      <c r="N17" s="31" t="s">
        <v>71</v>
      </c>
      <c r="O17" s="43" t="s">
        <v>94</v>
      </c>
      <c r="P17" s="31" t="s">
        <v>85</v>
      </c>
      <c r="Q17" s="35">
        <v>262</v>
      </c>
      <c r="R17" s="35">
        <v>252</v>
      </c>
      <c r="S17" s="35">
        <f>AC17/0.5%*1%</f>
        <v>204</v>
      </c>
      <c r="T17" s="35">
        <f t="shared" ref="T17:W17" si="16">AD17/0.5%*1%</f>
        <v>183.78360000000001</v>
      </c>
      <c r="U17" s="35">
        <f t="shared" si="16"/>
        <v>183.85711344000001</v>
      </c>
      <c r="V17" s="35">
        <f t="shared" si="16"/>
        <v>183.93065628537599</v>
      </c>
      <c r="W17" s="35">
        <f t="shared" si="16"/>
        <v>184.00422854789014</v>
      </c>
      <c r="X17" s="35">
        <v>207</v>
      </c>
      <c r="Y17" s="35">
        <v>199</v>
      </c>
      <c r="Z17" s="35">
        <v>201</v>
      </c>
      <c r="AA17" s="35">
        <v>131</v>
      </c>
      <c r="AB17" s="35">
        <v>126</v>
      </c>
      <c r="AC17" s="35">
        <v>102</v>
      </c>
      <c r="AD17" s="35">
        <f>AC17*90.09%</f>
        <v>91.891800000000003</v>
      </c>
      <c r="AE17" s="35">
        <f>AD17*100.04%</f>
        <v>91.928556720000003</v>
      </c>
      <c r="AF17" s="35">
        <f>AE17*100.04%</f>
        <v>91.965328142687994</v>
      </c>
      <c r="AG17" s="35">
        <f t="shared" ref="AG17" si="17">AF17*100.04%</f>
        <v>92.002114273945068</v>
      </c>
      <c r="AH17" s="35">
        <v>26680</v>
      </c>
      <c r="AI17" s="35">
        <v>27761</v>
      </c>
      <c r="AJ17" s="35">
        <v>28379</v>
      </c>
      <c r="AK17" s="68" t="s">
        <v>111</v>
      </c>
      <c r="AL17" s="54" t="s">
        <v>113</v>
      </c>
    </row>
    <row r="18" spans="1:40" s="2" customFormat="1" ht="243.75" customHeight="1">
      <c r="A18" s="70">
        <v>9</v>
      </c>
      <c r="B18" s="31" t="s">
        <v>40</v>
      </c>
      <c r="C18" s="31" t="s">
        <v>41</v>
      </c>
      <c r="D18" s="31" t="s">
        <v>91</v>
      </c>
      <c r="E18" s="31" t="s">
        <v>118</v>
      </c>
      <c r="F18" s="32">
        <v>39814</v>
      </c>
      <c r="G18" s="32">
        <v>39814</v>
      </c>
      <c r="H18" s="31" t="s">
        <v>28</v>
      </c>
      <c r="I18" s="31" t="s">
        <v>28</v>
      </c>
      <c r="J18" s="31" t="s">
        <v>43</v>
      </c>
      <c r="K18" s="31" t="s">
        <v>84</v>
      </c>
      <c r="L18" s="31" t="s">
        <v>66</v>
      </c>
      <c r="M18" s="31" t="s">
        <v>67</v>
      </c>
      <c r="N18" s="31" t="s">
        <v>71</v>
      </c>
      <c r="O18" s="43" t="s">
        <v>97</v>
      </c>
      <c r="P18" s="31" t="s">
        <v>85</v>
      </c>
      <c r="Q18" s="35">
        <v>1140</v>
      </c>
      <c r="R18" s="35">
        <v>1080</v>
      </c>
      <c r="S18" s="35">
        <f>AC18/1.2%*0.3%</f>
        <v>874.75</v>
      </c>
      <c r="T18" s="35">
        <f t="shared" ref="T18:W18" si="18">AD18/1.2%*0.3%</f>
        <v>788.062275</v>
      </c>
      <c r="U18" s="35">
        <f t="shared" si="18"/>
        <v>788.37749990999998</v>
      </c>
      <c r="V18" s="35">
        <f t="shared" si="18"/>
        <v>788.69285090996391</v>
      </c>
      <c r="W18" s="35">
        <f t="shared" si="18"/>
        <v>789.0083280503278</v>
      </c>
      <c r="X18" s="35">
        <v>246</v>
      </c>
      <c r="Y18" s="35">
        <v>249</v>
      </c>
      <c r="Z18" s="35">
        <v>252</v>
      </c>
      <c r="AA18" s="35">
        <v>4558</v>
      </c>
      <c r="AB18" s="35">
        <v>4320</v>
      </c>
      <c r="AC18" s="35">
        <v>3499</v>
      </c>
      <c r="AD18" s="35">
        <f>AC18*90.09%</f>
        <v>3152.2491</v>
      </c>
      <c r="AE18" s="35">
        <f>AD18*100.04%</f>
        <v>3153.5099996399999</v>
      </c>
      <c r="AF18" s="35">
        <f>AE18*100.04%</f>
        <v>3154.7714036398556</v>
      </c>
      <c r="AG18" s="35">
        <f t="shared" ref="AG18" si="19">AF18*100.04%</f>
        <v>3156.0333122013112</v>
      </c>
      <c r="AH18" s="35">
        <v>26680</v>
      </c>
      <c r="AI18" s="35">
        <v>27761</v>
      </c>
      <c r="AJ18" s="35">
        <v>28379</v>
      </c>
      <c r="AK18" s="54" t="s">
        <v>111</v>
      </c>
      <c r="AL18" s="54" t="s">
        <v>113</v>
      </c>
    </row>
    <row r="19" spans="1:40" s="2" customFormat="1" ht="268.5" customHeight="1">
      <c r="A19" s="71" t="s">
        <v>123</v>
      </c>
      <c r="B19" s="16" t="s">
        <v>93</v>
      </c>
      <c r="C19" s="47" t="s">
        <v>87</v>
      </c>
      <c r="D19" s="50" t="s">
        <v>125</v>
      </c>
      <c r="E19" s="31" t="s">
        <v>118</v>
      </c>
      <c r="F19" s="38">
        <v>39814</v>
      </c>
      <c r="G19" s="38">
        <v>39814</v>
      </c>
      <c r="H19" s="16" t="s">
        <v>79</v>
      </c>
      <c r="I19" s="16" t="s">
        <v>79</v>
      </c>
      <c r="J19" s="16" t="s">
        <v>92</v>
      </c>
      <c r="K19" s="47" t="s">
        <v>126</v>
      </c>
      <c r="L19" s="16" t="s">
        <v>66</v>
      </c>
      <c r="M19" s="16" t="s">
        <v>67</v>
      </c>
      <c r="N19" s="16" t="s">
        <v>71</v>
      </c>
      <c r="O19" s="16" t="s">
        <v>99</v>
      </c>
      <c r="P19" s="47" t="s">
        <v>127</v>
      </c>
      <c r="Q19" s="52">
        <f t="shared" ref="Q19:AG19" si="20">SUM(Q17:Q18)</f>
        <v>1402</v>
      </c>
      <c r="R19" s="52">
        <f t="shared" si="20"/>
        <v>1332</v>
      </c>
      <c r="S19" s="52">
        <f t="shared" si="20"/>
        <v>1078.75</v>
      </c>
      <c r="T19" s="52">
        <f t="shared" si="20"/>
        <v>971.84587499999998</v>
      </c>
      <c r="U19" s="52">
        <f t="shared" si="20"/>
        <v>972.23461335000002</v>
      </c>
      <c r="V19" s="52">
        <f t="shared" si="20"/>
        <v>972.62350719533993</v>
      </c>
      <c r="W19" s="52">
        <f t="shared" si="20"/>
        <v>973.012556598218</v>
      </c>
      <c r="X19" s="52">
        <f t="shared" si="20"/>
        <v>453</v>
      </c>
      <c r="Y19" s="52">
        <f t="shared" si="20"/>
        <v>448</v>
      </c>
      <c r="Z19" s="52">
        <f t="shared" si="20"/>
        <v>453</v>
      </c>
      <c r="AA19" s="52">
        <f t="shared" si="20"/>
        <v>4689</v>
      </c>
      <c r="AB19" s="52">
        <f t="shared" si="20"/>
        <v>4446</v>
      </c>
      <c r="AC19" s="52">
        <f t="shared" si="20"/>
        <v>3601</v>
      </c>
      <c r="AD19" s="52">
        <f t="shared" si="20"/>
        <v>3244.1408999999999</v>
      </c>
      <c r="AE19" s="52">
        <f t="shared" si="20"/>
        <v>3245.4385563599999</v>
      </c>
      <c r="AF19" s="52">
        <f t="shared" si="20"/>
        <v>3246.7367317825438</v>
      </c>
      <c r="AG19" s="52">
        <f t="shared" si="20"/>
        <v>3248.0354264752564</v>
      </c>
      <c r="AH19" s="40">
        <v>26680</v>
      </c>
      <c r="AI19" s="52">
        <v>27761</v>
      </c>
      <c r="AJ19" s="52">
        <v>28379</v>
      </c>
      <c r="AK19" s="69" t="s">
        <v>111</v>
      </c>
      <c r="AL19" s="48" t="s">
        <v>116</v>
      </c>
    </row>
    <row r="20" spans="1:40" s="2" customFormat="1" ht="100.5" customHeight="1">
      <c r="A20" s="70">
        <v>10</v>
      </c>
      <c r="B20" s="31" t="s">
        <v>44</v>
      </c>
      <c r="C20" s="31" t="s">
        <v>45</v>
      </c>
      <c r="D20" s="31" t="s">
        <v>46</v>
      </c>
      <c r="E20" s="31" t="s">
        <v>118</v>
      </c>
      <c r="F20" s="32">
        <v>39814</v>
      </c>
      <c r="G20" s="32">
        <v>43831</v>
      </c>
      <c r="H20" s="31" t="s">
        <v>28</v>
      </c>
      <c r="I20" s="31" t="s">
        <v>28</v>
      </c>
      <c r="J20" s="31" t="s">
        <v>47</v>
      </c>
      <c r="K20" s="31" t="s">
        <v>84</v>
      </c>
      <c r="L20" s="31" t="s">
        <v>66</v>
      </c>
      <c r="M20" s="31" t="s">
        <v>67</v>
      </c>
      <c r="N20" s="31" t="s">
        <v>72</v>
      </c>
      <c r="O20" s="43" t="s">
        <v>96</v>
      </c>
      <c r="P20" s="31" t="s">
        <v>85</v>
      </c>
      <c r="Q20" s="35">
        <v>48</v>
      </c>
      <c r="R20" s="45">
        <v>0</v>
      </c>
      <c r="S20" s="45">
        <v>2.8027586206896551</v>
      </c>
      <c r="T20" s="35">
        <f t="shared" ref="T20:T25" si="21">S20*90.09%</f>
        <v>2.5250052413793105</v>
      </c>
      <c r="U20" s="35">
        <f t="shared" ref="U20:W25" si="22">T20*100.04%</f>
        <v>2.5260152434758623</v>
      </c>
      <c r="V20" s="35">
        <f t="shared" si="22"/>
        <v>2.5270256495732526</v>
      </c>
      <c r="W20" s="35">
        <f t="shared" si="22"/>
        <v>2.528036459833082</v>
      </c>
      <c r="X20" s="35">
        <v>291</v>
      </c>
      <c r="Y20" s="35">
        <v>0</v>
      </c>
      <c r="Z20" s="45">
        <v>13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26680</v>
      </c>
      <c r="AI20" s="35">
        <v>27761</v>
      </c>
      <c r="AJ20" s="35">
        <v>28379</v>
      </c>
      <c r="AK20" s="67" t="s">
        <v>111</v>
      </c>
      <c r="AL20" s="54" t="s">
        <v>113</v>
      </c>
    </row>
    <row r="21" spans="1:40" s="2" customFormat="1" ht="211.5" customHeight="1">
      <c r="A21" s="70">
        <v>11</v>
      </c>
      <c r="B21" s="31" t="s">
        <v>48</v>
      </c>
      <c r="C21" s="31" t="s">
        <v>49</v>
      </c>
      <c r="D21" s="49" t="s">
        <v>50</v>
      </c>
      <c r="E21" s="31" t="s">
        <v>118</v>
      </c>
      <c r="F21" s="32">
        <v>39814</v>
      </c>
      <c r="G21" s="32">
        <v>39814</v>
      </c>
      <c r="H21" s="31" t="s">
        <v>28</v>
      </c>
      <c r="I21" s="31" t="s">
        <v>28</v>
      </c>
      <c r="J21" s="31" t="s">
        <v>47</v>
      </c>
      <c r="K21" s="31" t="s">
        <v>84</v>
      </c>
      <c r="L21" s="31" t="s">
        <v>66</v>
      </c>
      <c r="M21" s="31" t="s">
        <v>67</v>
      </c>
      <c r="N21" s="31" t="s">
        <v>72</v>
      </c>
      <c r="O21" s="43" t="s">
        <v>96</v>
      </c>
      <c r="P21" s="31" t="s">
        <v>85</v>
      </c>
      <c r="Q21" s="45">
        <v>471</v>
      </c>
      <c r="R21" s="45">
        <v>445</v>
      </c>
      <c r="S21" s="45">
        <v>201.09793103448274</v>
      </c>
      <c r="T21" s="35">
        <f t="shared" si="21"/>
        <v>181.16912606896551</v>
      </c>
      <c r="U21" s="35">
        <f t="shared" si="22"/>
        <v>181.24159371939308</v>
      </c>
      <c r="V21" s="35">
        <f t="shared" si="22"/>
        <v>181.31409035688083</v>
      </c>
      <c r="W21" s="35">
        <f t="shared" si="22"/>
        <v>181.38661599302358</v>
      </c>
      <c r="X21" s="35">
        <v>1813</v>
      </c>
      <c r="Y21" s="35">
        <v>1411</v>
      </c>
      <c r="Z21" s="45">
        <v>851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26680</v>
      </c>
      <c r="AI21" s="35">
        <v>27761</v>
      </c>
      <c r="AJ21" s="35">
        <v>28379</v>
      </c>
      <c r="AK21" s="67" t="s">
        <v>111</v>
      </c>
      <c r="AL21" s="54" t="s">
        <v>113</v>
      </c>
    </row>
    <row r="22" spans="1:40" s="2" customFormat="1" ht="141" customHeight="1">
      <c r="A22" s="70">
        <v>12</v>
      </c>
      <c r="B22" s="31" t="s">
        <v>51</v>
      </c>
      <c r="C22" s="31" t="s">
        <v>52</v>
      </c>
      <c r="D22" s="49" t="s">
        <v>53</v>
      </c>
      <c r="E22" s="31" t="s">
        <v>118</v>
      </c>
      <c r="F22" s="32">
        <v>39814</v>
      </c>
      <c r="G22" s="32">
        <v>39814</v>
      </c>
      <c r="H22" s="31" t="s">
        <v>28</v>
      </c>
      <c r="I22" s="31" t="s">
        <v>28</v>
      </c>
      <c r="J22" s="31" t="s">
        <v>47</v>
      </c>
      <c r="K22" s="31" t="s">
        <v>84</v>
      </c>
      <c r="L22" s="31" t="s">
        <v>66</v>
      </c>
      <c r="M22" s="31" t="s">
        <v>67</v>
      </c>
      <c r="N22" s="31" t="s">
        <v>72</v>
      </c>
      <c r="O22" s="43" t="s">
        <v>96</v>
      </c>
      <c r="P22" s="31" t="s">
        <v>85</v>
      </c>
      <c r="Q22" s="35">
        <v>2</v>
      </c>
      <c r="R22" s="45">
        <v>2</v>
      </c>
      <c r="S22" s="45">
        <v>0.70068965517241377</v>
      </c>
      <c r="T22" s="35">
        <f t="shared" si="21"/>
        <v>0.63125131034482762</v>
      </c>
      <c r="U22" s="35">
        <f t="shared" si="22"/>
        <v>0.63150381086896556</v>
      </c>
      <c r="V22" s="35">
        <f t="shared" si="22"/>
        <v>0.63175641239331315</v>
      </c>
      <c r="W22" s="35">
        <f t="shared" si="22"/>
        <v>0.6320091149582705</v>
      </c>
      <c r="X22" s="35">
        <v>8</v>
      </c>
      <c r="Y22" s="35">
        <v>8</v>
      </c>
      <c r="Z22" s="45">
        <v>6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26680</v>
      </c>
      <c r="AI22" s="35">
        <v>27761</v>
      </c>
      <c r="AJ22" s="35">
        <v>28379</v>
      </c>
      <c r="AK22" s="67" t="s">
        <v>111</v>
      </c>
      <c r="AL22" s="54" t="s">
        <v>113</v>
      </c>
    </row>
    <row r="23" spans="1:40" s="2" customFormat="1" ht="181.5" customHeight="1">
      <c r="A23" s="70">
        <v>13</v>
      </c>
      <c r="B23" s="31" t="s">
        <v>54</v>
      </c>
      <c r="C23" s="31" t="s">
        <v>45</v>
      </c>
      <c r="D23" s="49" t="s">
        <v>55</v>
      </c>
      <c r="E23" s="31" t="s">
        <v>118</v>
      </c>
      <c r="F23" s="32">
        <v>39814</v>
      </c>
      <c r="G23" s="32">
        <v>39814</v>
      </c>
      <c r="H23" s="31" t="s">
        <v>28</v>
      </c>
      <c r="I23" s="31" t="s">
        <v>28</v>
      </c>
      <c r="J23" s="31" t="s">
        <v>47</v>
      </c>
      <c r="K23" s="31" t="s">
        <v>84</v>
      </c>
      <c r="L23" s="31" t="s">
        <v>66</v>
      </c>
      <c r="M23" s="31" t="s">
        <v>67</v>
      </c>
      <c r="N23" s="31" t="s">
        <v>72</v>
      </c>
      <c r="O23" s="43" t="s">
        <v>96</v>
      </c>
      <c r="P23" s="31" t="s">
        <v>85</v>
      </c>
      <c r="Q23" s="35">
        <v>88</v>
      </c>
      <c r="R23" s="45">
        <v>86</v>
      </c>
      <c r="S23" s="45">
        <v>36.435862068965513</v>
      </c>
      <c r="T23" s="35">
        <f t="shared" si="21"/>
        <v>32.825068137931034</v>
      </c>
      <c r="U23" s="35">
        <f t="shared" si="22"/>
        <v>32.838198165186206</v>
      </c>
      <c r="V23" s="35">
        <f t="shared" si="22"/>
        <v>32.85133344445228</v>
      </c>
      <c r="W23" s="35">
        <f t="shared" si="22"/>
        <v>32.864473977830059</v>
      </c>
      <c r="X23" s="35">
        <v>371</v>
      </c>
      <c r="Y23" s="35">
        <v>292</v>
      </c>
      <c r="Z23" s="45">
        <v>151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26680</v>
      </c>
      <c r="AI23" s="35">
        <v>27761</v>
      </c>
      <c r="AJ23" s="35">
        <v>28379</v>
      </c>
      <c r="AK23" s="67" t="s">
        <v>111</v>
      </c>
      <c r="AL23" s="54" t="s">
        <v>113</v>
      </c>
    </row>
    <row r="24" spans="1:40" s="2" customFormat="1" ht="154.5" customHeight="1">
      <c r="A24" s="70">
        <v>14</v>
      </c>
      <c r="B24" s="31" t="s">
        <v>56</v>
      </c>
      <c r="C24" s="31" t="s">
        <v>52</v>
      </c>
      <c r="D24" s="49" t="s">
        <v>57</v>
      </c>
      <c r="E24" s="31" t="s">
        <v>118</v>
      </c>
      <c r="F24" s="32">
        <v>39814</v>
      </c>
      <c r="G24" s="32">
        <v>43831</v>
      </c>
      <c r="H24" s="31" t="s">
        <v>28</v>
      </c>
      <c r="I24" s="31" t="s">
        <v>28</v>
      </c>
      <c r="J24" s="31" t="s">
        <v>47</v>
      </c>
      <c r="K24" s="31" t="s">
        <v>84</v>
      </c>
      <c r="L24" s="31" t="s">
        <v>66</v>
      </c>
      <c r="M24" s="31" t="s">
        <v>67</v>
      </c>
      <c r="N24" s="31" t="s">
        <v>72</v>
      </c>
      <c r="O24" s="43" t="s">
        <v>96</v>
      </c>
      <c r="P24" s="31" t="s">
        <v>85</v>
      </c>
      <c r="Q24" s="35">
        <v>15</v>
      </c>
      <c r="R24" s="45">
        <v>14</v>
      </c>
      <c r="S24" s="45">
        <v>4.2041379310344826</v>
      </c>
      <c r="T24" s="35">
        <f t="shared" si="21"/>
        <v>3.7875078620689657</v>
      </c>
      <c r="U24" s="35">
        <f t="shared" si="22"/>
        <v>3.7890228652137932</v>
      </c>
      <c r="V24" s="35">
        <f t="shared" si="22"/>
        <v>3.7905384743598787</v>
      </c>
      <c r="W24" s="35">
        <f t="shared" si="22"/>
        <v>3.7920546897496226</v>
      </c>
      <c r="X24" s="35">
        <v>54</v>
      </c>
      <c r="Y24" s="35">
        <v>48</v>
      </c>
      <c r="Z24" s="45">
        <v>19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26680</v>
      </c>
      <c r="AI24" s="35">
        <v>27761</v>
      </c>
      <c r="AJ24" s="35">
        <v>28379</v>
      </c>
      <c r="AK24" s="67" t="s">
        <v>111</v>
      </c>
      <c r="AL24" s="54" t="s">
        <v>113</v>
      </c>
    </row>
    <row r="25" spans="1:40" s="2" customFormat="1" ht="77.25" customHeight="1">
      <c r="A25" s="70">
        <v>15</v>
      </c>
      <c r="B25" s="31" t="s">
        <v>58</v>
      </c>
      <c r="C25" s="31" t="s">
        <v>59</v>
      </c>
      <c r="D25" s="49" t="s">
        <v>60</v>
      </c>
      <c r="E25" s="31" t="s">
        <v>118</v>
      </c>
      <c r="F25" s="32">
        <v>39814</v>
      </c>
      <c r="G25" s="32">
        <v>39814</v>
      </c>
      <c r="H25" s="31" t="s">
        <v>28</v>
      </c>
      <c r="I25" s="31" t="s">
        <v>28</v>
      </c>
      <c r="J25" s="31" t="s">
        <v>47</v>
      </c>
      <c r="K25" s="31" t="s">
        <v>84</v>
      </c>
      <c r="L25" s="31" t="s">
        <v>66</v>
      </c>
      <c r="M25" s="31" t="s">
        <v>67</v>
      </c>
      <c r="N25" s="31" t="s">
        <v>72</v>
      </c>
      <c r="O25" s="43" t="s">
        <v>96</v>
      </c>
      <c r="P25" s="31" t="s">
        <v>85</v>
      </c>
      <c r="Q25" s="35">
        <v>462</v>
      </c>
      <c r="R25" s="45">
        <v>479</v>
      </c>
      <c r="S25" s="45">
        <v>262.75862068965517</v>
      </c>
      <c r="T25" s="35">
        <f t="shared" si="21"/>
        <v>236.71924137931035</v>
      </c>
      <c r="U25" s="35">
        <f t="shared" si="22"/>
        <v>236.81392907586206</v>
      </c>
      <c r="V25" s="35">
        <f t="shared" si="22"/>
        <v>236.9086546474924</v>
      </c>
      <c r="W25" s="35">
        <f t="shared" si="22"/>
        <v>237.00341810935137</v>
      </c>
      <c r="X25" s="35">
        <v>1919</v>
      </c>
      <c r="Y25" s="35">
        <v>1493</v>
      </c>
      <c r="Z25" s="45">
        <v>1944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26680</v>
      </c>
      <c r="AI25" s="35">
        <v>27761</v>
      </c>
      <c r="AJ25" s="35">
        <v>28379</v>
      </c>
      <c r="AK25" s="54" t="s">
        <v>111</v>
      </c>
      <c r="AL25" s="54" t="s">
        <v>113</v>
      </c>
    </row>
    <row r="26" spans="1:40" s="22" customFormat="1">
      <c r="Q26" s="23"/>
      <c r="R26" s="23"/>
      <c r="S26" s="23"/>
      <c r="T26" s="23"/>
      <c r="U26" s="23"/>
      <c r="V26" s="23"/>
      <c r="W26" s="23"/>
      <c r="X26" s="27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12"/>
      <c r="AN26" s="12"/>
    </row>
    <row r="27" spans="1:40" s="22" customFormat="1">
      <c r="Q27" s="23"/>
      <c r="R27" s="23"/>
      <c r="S27" s="23"/>
      <c r="T27" s="23"/>
      <c r="U27" s="23"/>
      <c r="V27" s="23"/>
      <c r="W27" s="23"/>
      <c r="X27" s="27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12"/>
      <c r="AN27" s="12"/>
    </row>
    <row r="28" spans="1:40" s="22" customFormat="1">
      <c r="Q28" s="12"/>
      <c r="R28" s="12"/>
      <c r="S28" s="12"/>
      <c r="T28" s="12"/>
      <c r="U28" s="12"/>
      <c r="V28" s="12"/>
      <c r="W28" s="12"/>
      <c r="X28" s="27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s="22" customFormat="1"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</row>
    <row r="30" spans="1:40" s="22" customFormat="1"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12"/>
      <c r="AN30" s="12"/>
    </row>
    <row r="31" spans="1:40" s="22" customFormat="1"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12"/>
      <c r="AN31" s="12"/>
    </row>
    <row r="32" spans="1:40" s="22" customFormat="1"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17:40" s="22" customFormat="1"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7:40" s="22" customFormat="1"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17:40" s="22" customFormat="1"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12"/>
      <c r="AL35" s="12"/>
      <c r="AM35" s="12"/>
      <c r="AN35" s="12"/>
    </row>
    <row r="36" spans="17:40" s="22" customFormat="1"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7:40" s="22" customFormat="1">
      <c r="Q37" s="12"/>
      <c r="R37" s="12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7:40" s="22" customFormat="1"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</row>
    <row r="39" spans="17:40" s="22" customFormat="1">
      <c r="Q39" s="12"/>
      <c r="R39" s="12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pans="17:40" s="22" customFormat="1"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pans="17:40" s="22" customFormat="1"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7:40" s="22" customFormat="1"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7:40" s="22" customFormat="1"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</row>
    <row r="44" spans="17:40" s="22" customFormat="1"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</row>
    <row r="45" spans="17:40" s="22" customFormat="1"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</row>
    <row r="46" spans="17:40" s="22" customFormat="1">
      <c r="Q46" s="12"/>
      <c r="R46" s="12"/>
      <c r="S46" s="23"/>
      <c r="T46" s="23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pans="17:40" s="22" customFormat="1"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</row>
    <row r="48" spans="17:40" s="22" customFormat="1"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</row>
    <row r="49" spans="13:40" s="22" customFormat="1"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</row>
    <row r="50" spans="13:40" s="22" customFormat="1"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</row>
    <row r="51" spans="13:40" s="22" customFormat="1" ht="15.75">
      <c r="M51" s="24"/>
      <c r="N51" s="24"/>
      <c r="O51" s="24"/>
      <c r="P51" s="24"/>
      <c r="Q51" s="25"/>
      <c r="R51" s="25"/>
      <c r="S51" s="26"/>
      <c r="T51" s="26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 spans="13:40" s="22" customFormat="1" ht="15.75">
      <c r="M52" s="24"/>
      <c r="N52" s="24"/>
      <c r="O52" s="24"/>
      <c r="P52" s="24"/>
      <c r="Q52" s="25"/>
      <c r="R52" s="25"/>
      <c r="S52" s="26"/>
      <c r="T52" s="26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3:40" ht="15.75">
      <c r="M53" s="13"/>
      <c r="N53" s="13"/>
      <c r="O53" s="13"/>
      <c r="P53" s="13"/>
      <c r="Q53" s="14"/>
      <c r="R53" s="14"/>
      <c r="S53" s="14"/>
      <c r="T53" s="14"/>
      <c r="U53" s="3"/>
      <c r="V53" s="3"/>
      <c r="W53" s="3"/>
      <c r="X53" s="3"/>
      <c r="Y53" s="3"/>
      <c r="Z53" s="3"/>
      <c r="AA53" s="3"/>
      <c r="AB53" s="12"/>
      <c r="AC53" s="12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3:40" ht="15.75">
      <c r="M54" s="13"/>
      <c r="N54" s="13"/>
      <c r="O54" s="13"/>
      <c r="P54" s="13"/>
      <c r="Q54" s="14"/>
      <c r="R54" s="14"/>
      <c r="S54" s="15"/>
      <c r="T54" s="15"/>
      <c r="U54" s="3"/>
      <c r="V54" s="3"/>
      <c r="W54" s="3"/>
      <c r="X54" s="3"/>
      <c r="Y54" s="3"/>
      <c r="Z54" s="3"/>
      <c r="AA54" s="3"/>
      <c r="AB54" s="12"/>
      <c r="AC54" s="12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3:40" ht="15.75">
      <c r="M55" s="13"/>
      <c r="N55" s="13"/>
      <c r="O55" s="13"/>
      <c r="P55" s="13"/>
      <c r="Q55" s="14"/>
      <c r="R55" s="14"/>
      <c r="S55" s="15"/>
      <c r="T55" s="15"/>
      <c r="U55" s="3"/>
      <c r="V55" s="3"/>
      <c r="W55" s="3"/>
      <c r="X55" s="3"/>
      <c r="Y55" s="3"/>
      <c r="Z55" s="3"/>
      <c r="AA55" s="3"/>
      <c r="AB55" s="12"/>
      <c r="AC55" s="12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3:40"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12"/>
      <c r="AC56" s="12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3:40"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12"/>
      <c r="AC57" s="12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3:40"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12"/>
      <c r="AC58" s="12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3:40"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12"/>
      <c r="AC59" s="12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3:40"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12"/>
      <c r="AC60" s="12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3:40">
      <c r="AB61" s="22"/>
      <c r="AC61" s="22"/>
    </row>
    <row r="62" spans="13:40">
      <c r="AB62" s="22"/>
      <c r="AC62" s="22"/>
    </row>
    <row r="63" spans="13:40">
      <c r="AB63" s="22"/>
      <c r="AC63" s="22"/>
    </row>
    <row r="64" spans="13:40">
      <c r="AB64" s="22"/>
      <c r="AC64" s="22"/>
    </row>
    <row r="65" spans="28:29">
      <c r="AB65" s="22"/>
      <c r="AC65" s="22"/>
    </row>
    <row r="66" spans="28:29">
      <c r="AB66" s="22"/>
      <c r="AC66" s="22"/>
    </row>
    <row r="67" spans="28:29">
      <c r="AB67" s="22"/>
      <c r="AC67" s="22"/>
    </row>
    <row r="68" spans="28:29">
      <c r="AB68" s="22"/>
      <c r="AC68" s="22"/>
    </row>
    <row r="69" spans="28:29">
      <c r="AB69" s="22"/>
      <c r="AC69" s="22"/>
    </row>
    <row r="70" spans="28:29">
      <c r="AB70" s="22"/>
      <c r="AC70" s="22"/>
    </row>
    <row r="71" spans="28:29">
      <c r="AB71" s="22"/>
      <c r="AC71" s="22"/>
    </row>
    <row r="72" spans="28:29">
      <c r="AB72" s="22"/>
      <c r="AC72" s="22"/>
    </row>
    <row r="73" spans="28:29">
      <c r="AB73" s="22"/>
      <c r="AC73" s="22"/>
    </row>
    <row r="74" spans="28:29">
      <c r="AB74" s="22"/>
      <c r="AC74" s="22"/>
    </row>
    <row r="75" spans="28:29">
      <c r="AB75" s="22"/>
      <c r="AC75" s="22"/>
    </row>
    <row r="76" spans="28:29">
      <c r="AB76" s="22"/>
      <c r="AC76" s="22"/>
    </row>
    <row r="77" spans="28:29">
      <c r="AB77" s="22"/>
      <c r="AC77" s="22"/>
    </row>
    <row r="78" spans="28:29">
      <c r="AB78" s="22"/>
      <c r="AC78" s="22"/>
    </row>
    <row r="79" spans="28:29">
      <c r="AB79" s="22"/>
      <c r="AC79" s="22"/>
    </row>
    <row r="80" spans="28:29">
      <c r="AB80" s="22"/>
      <c r="AC80" s="22"/>
    </row>
    <row r="81" spans="28:29">
      <c r="AB81" s="22"/>
      <c r="AC81" s="22"/>
    </row>
    <row r="82" spans="28:29">
      <c r="AB82" s="22"/>
      <c r="AC82" s="22"/>
    </row>
    <row r="83" spans="28:29">
      <c r="AB83" s="22"/>
      <c r="AC83" s="22"/>
    </row>
    <row r="84" spans="28:29">
      <c r="AB84" s="22"/>
      <c r="AC84" s="22"/>
    </row>
    <row r="85" spans="28:29">
      <c r="AB85" s="22"/>
      <c r="AC85" s="22"/>
    </row>
    <row r="86" spans="28:29">
      <c r="AB86" s="22"/>
      <c r="AC86" s="22"/>
    </row>
    <row r="87" spans="28:29">
      <c r="AB87" s="22"/>
      <c r="AC87" s="22"/>
    </row>
    <row r="88" spans="28:29">
      <c r="AB88" s="22"/>
      <c r="AC88" s="22"/>
    </row>
    <row r="89" spans="28:29">
      <c r="AB89" s="22"/>
      <c r="AC89" s="22"/>
    </row>
    <row r="90" spans="28:29">
      <c r="AB90" s="22"/>
      <c r="AC90" s="22"/>
    </row>
    <row r="91" spans="28:29">
      <c r="AB91" s="22"/>
      <c r="AC91" s="22"/>
    </row>
    <row r="92" spans="28:29">
      <c r="AB92" s="22"/>
      <c r="AC92" s="22"/>
    </row>
    <row r="93" spans="28:29">
      <c r="AB93" s="22"/>
      <c r="AC93" s="22"/>
    </row>
    <row r="94" spans="28:29">
      <c r="AB94" s="22"/>
      <c r="AC94" s="22"/>
    </row>
    <row r="95" spans="28:29">
      <c r="AB95" s="22"/>
      <c r="AC95" s="22"/>
    </row>
    <row r="96" spans="28:29">
      <c r="AB96" s="22"/>
      <c r="AC96" s="22"/>
    </row>
    <row r="97" spans="28:29">
      <c r="AB97" s="22"/>
      <c r="AC97" s="22"/>
    </row>
    <row r="98" spans="28:29">
      <c r="AB98" s="22"/>
      <c r="AC98" s="22"/>
    </row>
    <row r="99" spans="28:29">
      <c r="AB99" s="22"/>
      <c r="AC99" s="22"/>
    </row>
    <row r="100" spans="28:29">
      <c r="AB100" s="22"/>
      <c r="AC100" s="22"/>
    </row>
    <row r="101" spans="28:29">
      <c r="AB101" s="22"/>
      <c r="AC101" s="22"/>
    </row>
    <row r="102" spans="28:29">
      <c r="AB102" s="22"/>
      <c r="AC102" s="22"/>
    </row>
    <row r="103" spans="28:29">
      <c r="AB103" s="22"/>
      <c r="AC103" s="22"/>
    </row>
    <row r="104" spans="28:29">
      <c r="AB104" s="22"/>
      <c r="AC104" s="22"/>
    </row>
    <row r="105" spans="28:29">
      <c r="AB105" s="22"/>
      <c r="AC105" s="22"/>
    </row>
    <row r="106" spans="28:29">
      <c r="AB106" s="22"/>
      <c r="AC106" s="22"/>
    </row>
    <row r="107" spans="28:29">
      <c r="AB107" s="22"/>
      <c r="AC107" s="22"/>
    </row>
    <row r="108" spans="28:29">
      <c r="AB108" s="22"/>
      <c r="AC108" s="22"/>
    </row>
    <row r="109" spans="28:29">
      <c r="AB109" s="22"/>
      <c r="AC109" s="22"/>
    </row>
    <row r="110" spans="28:29">
      <c r="AB110" s="22"/>
      <c r="AC110" s="22"/>
    </row>
    <row r="111" spans="28:29">
      <c r="AB111" s="22"/>
      <c r="AC111" s="22"/>
    </row>
    <row r="112" spans="28:29">
      <c r="AB112" s="22"/>
      <c r="AC112" s="22"/>
    </row>
    <row r="113" spans="28:29">
      <c r="AB113" s="22"/>
      <c r="AC113" s="22"/>
    </row>
    <row r="114" spans="28:29">
      <c r="AB114" s="22"/>
      <c r="AC114" s="22"/>
    </row>
    <row r="115" spans="28:29">
      <c r="AB115" s="22"/>
      <c r="AC115" s="22"/>
    </row>
    <row r="116" spans="28:29">
      <c r="AB116" s="22"/>
      <c r="AC116" s="22"/>
    </row>
    <row r="117" spans="28:29">
      <c r="AB117" s="22"/>
      <c r="AC117" s="22"/>
    </row>
    <row r="118" spans="28:29">
      <c r="AB118" s="22"/>
      <c r="AC118" s="22"/>
    </row>
    <row r="119" spans="28:29">
      <c r="AB119" s="22"/>
      <c r="AC119" s="22"/>
    </row>
    <row r="120" spans="28:29">
      <c r="AB120" s="22"/>
      <c r="AC120" s="22"/>
    </row>
    <row r="121" spans="28:29">
      <c r="AB121" s="22"/>
      <c r="AC121" s="22"/>
    </row>
    <row r="122" spans="28:29">
      <c r="AB122" s="22"/>
      <c r="AC122" s="22"/>
    </row>
    <row r="123" spans="28:29">
      <c r="AB123" s="22"/>
      <c r="AC123" s="22"/>
    </row>
    <row r="124" spans="28:29">
      <c r="AB124" s="22"/>
      <c r="AC124" s="22"/>
    </row>
    <row r="125" spans="28:29">
      <c r="AB125" s="22"/>
      <c r="AC125" s="22"/>
    </row>
    <row r="126" spans="28:29">
      <c r="AB126" s="22"/>
      <c r="AC126" s="22"/>
    </row>
    <row r="127" spans="28:29">
      <c r="AB127" s="22"/>
      <c r="AC127" s="22"/>
    </row>
    <row r="128" spans="28:29">
      <c r="AB128" s="22"/>
      <c r="AC128" s="22"/>
    </row>
    <row r="129" spans="28:29">
      <c r="AB129" s="22"/>
      <c r="AC129" s="22"/>
    </row>
    <row r="130" spans="28:29">
      <c r="AB130" s="22"/>
      <c r="AC130" s="22"/>
    </row>
    <row r="131" spans="28:29">
      <c r="AB131" s="22"/>
      <c r="AC131" s="22"/>
    </row>
    <row r="132" spans="28:29">
      <c r="AB132" s="22"/>
      <c r="AC132" s="22"/>
    </row>
    <row r="133" spans="28:29">
      <c r="AB133" s="22"/>
      <c r="AC133" s="22"/>
    </row>
    <row r="134" spans="28:29">
      <c r="AB134" s="22"/>
      <c r="AC134" s="22"/>
    </row>
    <row r="135" spans="28:29">
      <c r="AB135" s="22"/>
      <c r="AC135" s="22"/>
    </row>
    <row r="136" spans="28:29">
      <c r="AB136" s="22"/>
      <c r="AC136" s="22"/>
    </row>
    <row r="137" spans="28:29">
      <c r="AB137" s="22"/>
      <c r="AC137" s="22"/>
    </row>
    <row r="138" spans="28:29">
      <c r="AB138" s="22"/>
      <c r="AC138" s="22"/>
    </row>
    <row r="139" spans="28:29">
      <c r="AB139" s="22"/>
      <c r="AC139" s="22"/>
    </row>
    <row r="140" spans="28:29">
      <c r="AB140" s="22"/>
      <c r="AC140" s="22"/>
    </row>
    <row r="141" spans="28:29">
      <c r="AB141" s="22"/>
      <c r="AC141" s="22"/>
    </row>
    <row r="142" spans="28:29">
      <c r="AB142" s="22"/>
      <c r="AC142" s="22"/>
    </row>
    <row r="143" spans="28:29">
      <c r="AB143" s="22"/>
      <c r="AC143" s="22"/>
    </row>
    <row r="144" spans="28:29">
      <c r="AB144" s="22"/>
      <c r="AC144" s="22"/>
    </row>
    <row r="145" spans="28:29">
      <c r="AB145" s="22"/>
      <c r="AC145" s="22"/>
    </row>
    <row r="146" spans="28:29">
      <c r="AB146" s="22"/>
      <c r="AC146" s="22"/>
    </row>
    <row r="147" spans="28:29">
      <c r="AB147" s="22"/>
      <c r="AC147" s="22"/>
    </row>
    <row r="148" spans="28:29">
      <c r="AB148" s="22"/>
      <c r="AC148" s="22"/>
    </row>
    <row r="149" spans="28:29">
      <c r="AB149" s="22"/>
      <c r="AC149" s="22"/>
    </row>
    <row r="150" spans="28:29">
      <c r="AB150" s="22"/>
      <c r="AC150" s="22"/>
    </row>
    <row r="151" spans="28:29">
      <c r="AB151" s="22"/>
      <c r="AC151" s="22"/>
    </row>
    <row r="152" spans="28:29">
      <c r="AB152" s="22"/>
      <c r="AC152" s="22"/>
    </row>
    <row r="153" spans="28:29">
      <c r="AB153" s="22"/>
      <c r="AC153" s="22"/>
    </row>
    <row r="154" spans="28:29">
      <c r="AB154" s="22"/>
      <c r="AC154" s="22"/>
    </row>
    <row r="155" spans="28:29">
      <c r="AB155" s="22"/>
      <c r="AC155" s="22"/>
    </row>
    <row r="156" spans="28:29">
      <c r="AB156" s="22"/>
      <c r="AC156" s="22"/>
    </row>
    <row r="157" spans="28:29">
      <c r="AB157" s="22"/>
      <c r="AC157" s="22"/>
    </row>
    <row r="158" spans="28:29">
      <c r="AB158" s="22"/>
      <c r="AC158" s="22"/>
    </row>
    <row r="159" spans="28:29">
      <c r="AB159" s="22"/>
      <c r="AC159" s="22"/>
    </row>
    <row r="160" spans="28:29">
      <c r="AB160" s="22"/>
      <c r="AC160" s="22"/>
    </row>
    <row r="161" spans="28:29">
      <c r="AB161" s="22"/>
      <c r="AC161" s="22"/>
    </row>
    <row r="162" spans="28:29">
      <c r="AB162" s="22"/>
      <c r="AC162" s="22"/>
    </row>
    <row r="163" spans="28:29">
      <c r="AB163" s="22"/>
      <c r="AC163" s="22"/>
    </row>
    <row r="164" spans="28:29">
      <c r="AB164" s="22"/>
      <c r="AC164" s="22"/>
    </row>
    <row r="165" spans="28:29">
      <c r="AB165" s="22"/>
      <c r="AC165" s="22"/>
    </row>
    <row r="166" spans="28:29">
      <c r="AB166" s="22"/>
      <c r="AC166" s="22"/>
    </row>
    <row r="167" spans="28:29">
      <c r="AB167" s="22"/>
      <c r="AC167" s="22"/>
    </row>
    <row r="168" spans="28:29">
      <c r="AB168" s="22"/>
      <c r="AC168" s="22"/>
    </row>
    <row r="169" spans="28:29">
      <c r="AB169" s="22"/>
      <c r="AC169" s="22"/>
    </row>
    <row r="170" spans="28:29">
      <c r="AB170" s="22"/>
      <c r="AC170" s="22"/>
    </row>
    <row r="171" spans="28:29">
      <c r="AB171" s="22"/>
      <c r="AC171" s="22"/>
    </row>
    <row r="172" spans="28:29">
      <c r="AB172" s="22"/>
      <c r="AC172" s="22"/>
    </row>
    <row r="173" spans="28:29">
      <c r="AB173" s="22"/>
      <c r="AC173" s="22"/>
    </row>
    <row r="174" spans="28:29">
      <c r="AB174" s="22"/>
      <c r="AC174" s="22"/>
    </row>
    <row r="175" spans="28:29">
      <c r="AB175" s="22"/>
      <c r="AC175" s="22"/>
    </row>
    <row r="176" spans="28:29">
      <c r="AB176" s="22"/>
      <c r="AC176" s="22"/>
    </row>
    <row r="177" spans="28:29">
      <c r="AB177" s="22"/>
      <c r="AC177" s="22"/>
    </row>
    <row r="178" spans="28:29">
      <c r="AB178" s="22"/>
      <c r="AC178" s="22"/>
    </row>
    <row r="179" spans="28:29">
      <c r="AB179" s="22"/>
      <c r="AC179" s="22"/>
    </row>
    <row r="180" spans="28:29">
      <c r="AB180" s="22"/>
      <c r="AC180" s="22"/>
    </row>
    <row r="181" spans="28:29">
      <c r="AB181" s="22"/>
      <c r="AC181" s="22"/>
    </row>
    <row r="182" spans="28:29">
      <c r="AB182" s="22"/>
      <c r="AC182" s="22"/>
    </row>
    <row r="183" spans="28:29">
      <c r="AB183" s="22"/>
      <c r="AC183" s="22"/>
    </row>
    <row r="184" spans="28:29">
      <c r="AB184" s="22"/>
      <c r="AC184" s="22"/>
    </row>
    <row r="185" spans="28:29">
      <c r="AB185" s="22"/>
      <c r="AC185" s="22"/>
    </row>
    <row r="186" spans="28:29">
      <c r="AB186" s="22"/>
      <c r="AC186" s="22"/>
    </row>
    <row r="187" spans="28:29">
      <c r="AB187" s="22"/>
      <c r="AC187" s="22"/>
    </row>
    <row r="188" spans="28:29">
      <c r="AB188" s="22"/>
      <c r="AC188" s="22"/>
    </row>
    <row r="189" spans="28:29">
      <c r="AB189" s="22"/>
      <c r="AC189" s="22"/>
    </row>
    <row r="190" spans="28:29">
      <c r="AB190" s="22"/>
      <c r="AC190" s="22"/>
    </row>
    <row r="191" spans="28:29">
      <c r="AB191" s="22"/>
      <c r="AC191" s="22"/>
    </row>
    <row r="192" spans="28:29">
      <c r="AB192" s="22"/>
      <c r="AC192" s="22"/>
    </row>
    <row r="193" spans="28:29">
      <c r="AB193" s="22"/>
      <c r="AC193" s="22"/>
    </row>
    <row r="194" spans="28:29">
      <c r="AB194" s="22"/>
      <c r="AC194" s="22"/>
    </row>
    <row r="195" spans="28:29">
      <c r="AB195" s="22"/>
      <c r="AC195" s="22"/>
    </row>
    <row r="196" spans="28:29">
      <c r="AB196" s="22"/>
      <c r="AC196" s="22"/>
    </row>
    <row r="197" spans="28:29">
      <c r="AB197" s="22"/>
      <c r="AC197" s="22"/>
    </row>
    <row r="198" spans="28:29">
      <c r="AB198" s="22"/>
      <c r="AC198" s="22"/>
    </row>
    <row r="199" spans="28:29">
      <c r="AB199" s="22"/>
      <c r="AC199" s="22"/>
    </row>
    <row r="200" spans="28:29">
      <c r="AB200" s="22"/>
      <c r="AC200" s="22"/>
    </row>
    <row r="201" spans="28:29">
      <c r="AB201" s="22"/>
      <c r="AC201" s="22"/>
    </row>
    <row r="202" spans="28:29">
      <c r="AB202" s="22"/>
      <c r="AC202" s="22"/>
    </row>
    <row r="203" spans="28:29">
      <c r="AB203" s="22"/>
      <c r="AC203" s="22"/>
    </row>
    <row r="204" spans="28:29">
      <c r="AB204" s="22"/>
      <c r="AC204" s="22"/>
    </row>
    <row r="205" spans="28:29">
      <c r="AB205" s="22"/>
      <c r="AC205" s="22"/>
    </row>
    <row r="206" spans="28:29">
      <c r="AB206" s="22"/>
      <c r="AC206" s="22"/>
    </row>
    <row r="207" spans="28:29">
      <c r="AB207" s="22"/>
      <c r="AC207" s="22"/>
    </row>
    <row r="208" spans="28:29">
      <c r="AB208" s="22"/>
      <c r="AC208" s="22"/>
    </row>
    <row r="209" spans="28:29">
      <c r="AB209" s="22"/>
      <c r="AC209" s="22"/>
    </row>
    <row r="210" spans="28:29">
      <c r="AB210" s="22"/>
      <c r="AC210" s="22"/>
    </row>
    <row r="211" spans="28:29">
      <c r="AB211" s="22"/>
      <c r="AC211" s="22"/>
    </row>
    <row r="212" spans="28:29">
      <c r="AB212" s="22"/>
      <c r="AC212" s="22"/>
    </row>
    <row r="213" spans="28:29">
      <c r="AB213" s="22"/>
      <c r="AC213" s="22"/>
    </row>
    <row r="214" spans="28:29">
      <c r="AB214" s="22"/>
      <c r="AC214" s="22"/>
    </row>
    <row r="215" spans="28:29">
      <c r="AB215" s="22"/>
      <c r="AC215" s="22"/>
    </row>
    <row r="216" spans="28:29">
      <c r="AB216" s="22"/>
      <c r="AC216" s="22"/>
    </row>
    <row r="217" spans="28:29">
      <c r="AB217" s="22"/>
      <c r="AC217" s="22"/>
    </row>
    <row r="218" spans="28:29">
      <c r="AB218" s="22"/>
      <c r="AC218" s="22"/>
    </row>
    <row r="219" spans="28:29">
      <c r="AB219" s="22"/>
      <c r="AC219" s="22"/>
    </row>
    <row r="220" spans="28:29">
      <c r="AB220" s="22"/>
      <c r="AC220" s="22"/>
    </row>
    <row r="221" spans="28:29">
      <c r="AB221" s="22"/>
      <c r="AC221" s="22"/>
    </row>
    <row r="222" spans="28:29">
      <c r="AB222" s="22"/>
      <c r="AC222" s="22"/>
    </row>
    <row r="223" spans="28:29">
      <c r="AB223" s="22"/>
      <c r="AC223" s="22"/>
    </row>
    <row r="224" spans="28:29">
      <c r="AB224" s="22"/>
      <c r="AC224" s="22"/>
    </row>
    <row r="225" spans="28:29">
      <c r="AB225" s="22"/>
      <c r="AC225" s="22"/>
    </row>
    <row r="226" spans="28:29">
      <c r="AB226" s="22"/>
      <c r="AC226" s="22"/>
    </row>
    <row r="227" spans="28:29">
      <c r="AB227" s="22"/>
      <c r="AC227" s="22"/>
    </row>
    <row r="228" spans="28:29">
      <c r="AB228" s="22"/>
      <c r="AC228" s="22"/>
    </row>
    <row r="229" spans="28:29">
      <c r="AB229" s="22"/>
      <c r="AC229" s="22"/>
    </row>
    <row r="230" spans="28:29">
      <c r="AB230" s="22"/>
      <c r="AC230" s="22"/>
    </row>
    <row r="231" spans="28:29">
      <c r="AB231" s="22"/>
      <c r="AC231" s="22"/>
    </row>
    <row r="232" spans="28:29">
      <c r="AB232" s="22"/>
      <c r="AC232" s="22"/>
    </row>
    <row r="233" spans="28:29">
      <c r="AB233" s="22"/>
      <c r="AC233" s="22"/>
    </row>
    <row r="234" spans="28:29">
      <c r="AB234" s="22"/>
      <c r="AC234" s="22"/>
    </row>
    <row r="235" spans="28:29">
      <c r="AB235" s="22"/>
      <c r="AC235" s="22"/>
    </row>
    <row r="236" spans="28:29">
      <c r="AB236" s="22"/>
      <c r="AC236" s="22"/>
    </row>
    <row r="237" spans="28:29">
      <c r="AB237" s="22"/>
      <c r="AC237" s="22"/>
    </row>
    <row r="238" spans="28:29">
      <c r="AB238" s="22"/>
      <c r="AC238" s="22"/>
    </row>
    <row r="239" spans="28:29">
      <c r="AB239" s="22"/>
      <c r="AC239" s="22"/>
    </row>
    <row r="240" spans="28:29">
      <c r="AB240" s="22"/>
      <c r="AC240" s="22"/>
    </row>
    <row r="241" spans="28:29">
      <c r="AB241" s="22"/>
      <c r="AC241" s="22"/>
    </row>
    <row r="242" spans="28:29">
      <c r="AB242" s="22"/>
      <c r="AC242" s="22"/>
    </row>
    <row r="243" spans="28:29">
      <c r="AB243" s="22"/>
      <c r="AC243" s="22"/>
    </row>
    <row r="244" spans="28:29">
      <c r="AB244" s="22"/>
      <c r="AC244" s="22"/>
    </row>
    <row r="245" spans="28:29">
      <c r="AB245" s="22"/>
      <c r="AC245" s="22"/>
    </row>
    <row r="246" spans="28:29">
      <c r="AB246" s="22"/>
      <c r="AC246" s="22"/>
    </row>
    <row r="247" spans="28:29">
      <c r="AB247" s="22"/>
      <c r="AC247" s="22"/>
    </row>
    <row r="248" spans="28:29">
      <c r="AB248" s="22"/>
      <c r="AC248" s="22"/>
    </row>
    <row r="249" spans="28:29">
      <c r="AB249" s="22"/>
      <c r="AC249" s="22"/>
    </row>
    <row r="250" spans="28:29">
      <c r="AB250" s="22"/>
      <c r="AC250" s="22"/>
    </row>
    <row r="251" spans="28:29">
      <c r="AB251" s="22"/>
      <c r="AC251" s="22"/>
    </row>
    <row r="252" spans="28:29">
      <c r="AB252" s="22"/>
      <c r="AC252" s="22"/>
    </row>
    <row r="253" spans="28:29">
      <c r="AB253" s="22"/>
      <c r="AC253" s="22"/>
    </row>
    <row r="254" spans="28:29">
      <c r="AB254" s="22"/>
      <c r="AC254" s="22"/>
    </row>
    <row r="255" spans="28:29">
      <c r="AB255" s="22"/>
      <c r="AC255" s="22"/>
    </row>
    <row r="256" spans="28:29">
      <c r="AB256" s="22"/>
      <c r="AC256" s="22"/>
    </row>
    <row r="257" spans="28:29">
      <c r="AB257" s="22"/>
      <c r="AC257" s="22"/>
    </row>
    <row r="258" spans="28:29">
      <c r="AB258" s="22"/>
      <c r="AC258" s="22"/>
    </row>
    <row r="259" spans="28:29">
      <c r="AB259" s="22"/>
      <c r="AC259" s="22"/>
    </row>
    <row r="260" spans="28:29">
      <c r="AB260" s="22"/>
      <c r="AC260" s="22"/>
    </row>
    <row r="261" spans="28:29">
      <c r="AB261" s="22"/>
      <c r="AC261" s="22"/>
    </row>
    <row r="262" spans="28:29">
      <c r="AB262" s="22"/>
      <c r="AC262" s="22"/>
    </row>
    <row r="263" spans="28:29">
      <c r="AB263" s="22"/>
      <c r="AC263" s="22"/>
    </row>
    <row r="264" spans="28:29">
      <c r="AB264" s="22"/>
      <c r="AC264" s="22"/>
    </row>
    <row r="265" spans="28:29">
      <c r="AB265" s="22"/>
      <c r="AC265" s="22"/>
    </row>
    <row r="266" spans="28:29">
      <c r="AB266" s="22"/>
      <c r="AC266" s="22"/>
    </row>
    <row r="267" spans="28:29">
      <c r="AB267" s="22"/>
      <c r="AC267" s="22"/>
    </row>
    <row r="268" spans="28:29">
      <c r="AB268" s="22"/>
      <c r="AC268" s="22"/>
    </row>
    <row r="269" spans="28:29">
      <c r="AB269" s="22"/>
      <c r="AC269" s="22"/>
    </row>
    <row r="270" spans="28:29">
      <c r="AB270" s="22"/>
      <c r="AC270" s="22"/>
    </row>
    <row r="271" spans="28:29">
      <c r="AB271" s="22"/>
      <c r="AC271" s="22"/>
    </row>
    <row r="272" spans="28:29">
      <c r="AB272" s="22"/>
      <c r="AC272" s="22"/>
    </row>
    <row r="273" spans="28:29">
      <c r="AB273" s="22"/>
      <c r="AC273" s="22"/>
    </row>
    <row r="274" spans="28:29">
      <c r="AB274" s="22"/>
      <c r="AC274" s="22"/>
    </row>
    <row r="275" spans="28:29">
      <c r="AB275" s="22"/>
      <c r="AC275" s="22"/>
    </row>
    <row r="276" spans="28:29">
      <c r="AB276" s="22"/>
      <c r="AC276" s="22"/>
    </row>
    <row r="277" spans="28:29">
      <c r="AB277" s="22"/>
      <c r="AC277" s="22"/>
    </row>
    <row r="278" spans="28:29">
      <c r="AB278" s="22"/>
      <c r="AC278" s="22"/>
    </row>
    <row r="279" spans="28:29">
      <c r="AB279" s="22"/>
      <c r="AC279" s="22"/>
    </row>
    <row r="280" spans="28:29">
      <c r="AB280" s="22"/>
      <c r="AC280" s="22"/>
    </row>
    <row r="281" spans="28:29">
      <c r="AB281" s="22"/>
      <c r="AC281" s="22"/>
    </row>
    <row r="282" spans="28:29">
      <c r="AB282" s="22"/>
      <c r="AC282" s="22"/>
    </row>
    <row r="283" spans="28:29">
      <c r="AB283" s="22"/>
      <c r="AC283" s="22"/>
    </row>
    <row r="284" spans="28:29">
      <c r="AB284" s="22"/>
      <c r="AC284" s="22"/>
    </row>
    <row r="285" spans="28:29">
      <c r="AB285" s="22"/>
      <c r="AC285" s="22"/>
    </row>
    <row r="286" spans="28:29">
      <c r="AB286" s="22"/>
      <c r="AC286" s="22"/>
    </row>
    <row r="287" spans="28:29">
      <c r="AB287" s="22"/>
      <c r="AC287" s="22"/>
    </row>
    <row r="288" spans="28:29">
      <c r="AB288" s="22"/>
      <c r="AC288" s="22"/>
    </row>
    <row r="289" spans="28:29">
      <c r="AB289" s="22"/>
      <c r="AC289" s="22"/>
    </row>
    <row r="290" spans="28:29">
      <c r="AB290" s="22"/>
      <c r="AC290" s="22"/>
    </row>
    <row r="291" spans="28:29">
      <c r="AB291" s="22"/>
      <c r="AC291" s="22"/>
    </row>
    <row r="292" spans="28:29">
      <c r="AB292" s="22"/>
      <c r="AC292" s="22"/>
    </row>
    <row r="293" spans="28:29">
      <c r="AB293" s="22"/>
      <c r="AC293" s="22"/>
    </row>
    <row r="294" spans="28:29">
      <c r="AB294" s="22"/>
      <c r="AC294" s="22"/>
    </row>
    <row r="295" spans="28:29">
      <c r="AB295" s="22"/>
      <c r="AC295" s="22"/>
    </row>
    <row r="296" spans="28:29">
      <c r="AB296" s="22"/>
      <c r="AC296" s="22"/>
    </row>
    <row r="297" spans="28:29">
      <c r="AB297" s="22"/>
      <c r="AC297" s="22"/>
    </row>
    <row r="298" spans="28:29">
      <c r="AB298" s="22"/>
      <c r="AC298" s="22"/>
    </row>
    <row r="299" spans="28:29">
      <c r="AB299" s="22"/>
      <c r="AC299" s="22"/>
    </row>
    <row r="300" spans="28:29">
      <c r="AB300" s="22"/>
      <c r="AC300" s="22"/>
    </row>
    <row r="301" spans="28:29">
      <c r="AB301" s="22"/>
      <c r="AC301" s="22"/>
    </row>
    <row r="302" spans="28:29">
      <c r="AB302" s="22"/>
      <c r="AC302" s="22"/>
    </row>
    <row r="303" spans="28:29">
      <c r="AB303" s="22"/>
      <c r="AC303" s="22"/>
    </row>
    <row r="304" spans="28:29">
      <c r="AB304" s="22"/>
      <c r="AC304" s="22"/>
    </row>
    <row r="305" spans="28:29">
      <c r="AB305" s="22"/>
      <c r="AC305" s="22"/>
    </row>
    <row r="306" spans="28:29">
      <c r="AB306" s="22"/>
      <c r="AC306" s="22"/>
    </row>
    <row r="307" spans="28:29">
      <c r="AB307" s="22"/>
      <c r="AC307" s="22"/>
    </row>
    <row r="308" spans="28:29">
      <c r="AB308" s="22"/>
      <c r="AC308" s="22"/>
    </row>
    <row r="309" spans="28:29">
      <c r="AB309" s="22"/>
      <c r="AC309" s="22"/>
    </row>
    <row r="310" spans="28:29">
      <c r="AB310" s="22"/>
      <c r="AC310" s="22"/>
    </row>
    <row r="311" spans="28:29">
      <c r="AB311" s="22"/>
      <c r="AC311" s="22"/>
    </row>
    <row r="312" spans="28:29">
      <c r="AB312" s="22"/>
      <c r="AC312" s="22"/>
    </row>
    <row r="313" spans="28:29">
      <c r="AB313" s="22"/>
      <c r="AC313" s="22"/>
    </row>
    <row r="314" spans="28:29">
      <c r="AB314" s="22"/>
      <c r="AC314" s="22"/>
    </row>
    <row r="315" spans="28:29">
      <c r="AB315" s="22"/>
      <c r="AC315" s="22"/>
    </row>
    <row r="316" spans="28:29">
      <c r="AB316" s="22"/>
      <c r="AC316" s="22"/>
    </row>
    <row r="317" spans="28:29">
      <c r="AB317" s="22"/>
      <c r="AC317" s="22"/>
    </row>
    <row r="318" spans="28:29">
      <c r="AB318" s="22"/>
      <c r="AC318" s="22"/>
    </row>
    <row r="319" spans="28:29">
      <c r="AB319" s="22"/>
      <c r="AC319" s="22"/>
    </row>
    <row r="320" spans="28:29">
      <c r="AB320" s="22"/>
      <c r="AC320" s="22"/>
    </row>
    <row r="321" spans="28:29">
      <c r="AB321" s="22"/>
      <c r="AC321" s="22"/>
    </row>
    <row r="322" spans="28:29">
      <c r="AB322" s="22"/>
      <c r="AC322" s="22"/>
    </row>
    <row r="323" spans="28:29">
      <c r="AB323" s="22"/>
      <c r="AC323" s="22"/>
    </row>
    <row r="324" spans="28:29">
      <c r="AB324" s="22"/>
      <c r="AC324" s="22"/>
    </row>
    <row r="325" spans="28:29">
      <c r="AB325" s="22"/>
      <c r="AC325" s="22"/>
    </row>
    <row r="326" spans="28:29">
      <c r="AB326" s="22"/>
      <c r="AC326" s="22"/>
    </row>
    <row r="327" spans="28:29">
      <c r="AB327" s="22"/>
      <c r="AC327" s="22"/>
    </row>
    <row r="328" spans="28:29">
      <c r="AB328" s="22"/>
      <c r="AC328" s="22"/>
    </row>
    <row r="329" spans="28:29">
      <c r="AB329" s="22"/>
      <c r="AC329" s="22"/>
    </row>
    <row r="330" spans="28:29">
      <c r="AB330" s="22"/>
      <c r="AC330" s="22"/>
    </row>
    <row r="331" spans="28:29">
      <c r="AB331" s="22"/>
      <c r="AC331" s="22"/>
    </row>
    <row r="332" spans="28:29">
      <c r="AB332" s="22"/>
      <c r="AC332" s="22"/>
    </row>
    <row r="333" spans="28:29">
      <c r="AB333" s="22"/>
      <c r="AC333" s="22"/>
    </row>
    <row r="334" spans="28:29">
      <c r="AB334" s="22"/>
      <c r="AC334" s="22"/>
    </row>
    <row r="335" spans="28:29">
      <c r="AB335" s="22"/>
      <c r="AC335" s="22"/>
    </row>
    <row r="336" spans="28:29">
      <c r="AB336" s="22"/>
      <c r="AC336" s="22"/>
    </row>
    <row r="337" spans="28:29">
      <c r="AB337" s="22"/>
      <c r="AC337" s="22"/>
    </row>
    <row r="338" spans="28:29">
      <c r="AB338" s="22"/>
      <c r="AC338" s="22"/>
    </row>
    <row r="339" spans="28:29">
      <c r="AB339" s="22"/>
      <c r="AC339" s="22"/>
    </row>
    <row r="340" spans="28:29">
      <c r="AB340" s="22"/>
      <c r="AC340" s="22"/>
    </row>
    <row r="341" spans="28:29">
      <c r="AB341" s="22"/>
      <c r="AC341" s="22"/>
    </row>
    <row r="342" spans="28:29">
      <c r="AB342" s="22"/>
      <c r="AC342" s="22"/>
    </row>
    <row r="343" spans="28:29">
      <c r="AB343" s="22"/>
      <c r="AC343" s="22"/>
    </row>
    <row r="344" spans="28:29">
      <c r="AB344" s="22"/>
      <c r="AC344" s="22"/>
    </row>
    <row r="345" spans="28:29">
      <c r="AB345" s="22"/>
      <c r="AC345" s="22"/>
    </row>
    <row r="346" spans="28:29">
      <c r="AB346" s="22"/>
      <c r="AC346" s="22"/>
    </row>
    <row r="347" spans="28:29">
      <c r="AB347" s="22"/>
      <c r="AC347" s="22"/>
    </row>
    <row r="348" spans="28:29">
      <c r="AB348" s="22"/>
      <c r="AC348" s="22"/>
    </row>
    <row r="349" spans="28:29">
      <c r="AB349" s="22"/>
      <c r="AC349" s="22"/>
    </row>
    <row r="350" spans="28:29">
      <c r="AB350" s="22"/>
      <c r="AC350" s="22"/>
    </row>
    <row r="351" spans="28:29">
      <c r="AB351" s="22"/>
      <c r="AC351" s="22"/>
    </row>
    <row r="352" spans="28:29">
      <c r="AB352" s="22"/>
      <c r="AC352" s="22"/>
    </row>
    <row r="353" spans="28:29">
      <c r="AB353" s="22"/>
      <c r="AC353" s="22"/>
    </row>
    <row r="354" spans="28:29">
      <c r="AB354" s="22"/>
      <c r="AC354" s="22"/>
    </row>
    <row r="355" spans="28:29">
      <c r="AB355" s="22"/>
      <c r="AC355" s="22"/>
    </row>
    <row r="356" spans="28:29">
      <c r="AB356" s="22"/>
      <c r="AC356" s="22"/>
    </row>
    <row r="357" spans="28:29">
      <c r="AB357" s="22"/>
      <c r="AC357" s="22"/>
    </row>
    <row r="358" spans="28:29">
      <c r="AB358" s="22"/>
      <c r="AC358" s="22"/>
    </row>
    <row r="359" spans="28:29">
      <c r="AB359" s="22"/>
      <c r="AC359" s="22"/>
    </row>
    <row r="360" spans="28:29">
      <c r="AB360" s="22"/>
      <c r="AC360" s="22"/>
    </row>
    <row r="361" spans="28:29">
      <c r="AB361" s="22"/>
      <c r="AC361" s="22"/>
    </row>
    <row r="362" spans="28:29">
      <c r="AB362" s="22"/>
      <c r="AC362" s="22"/>
    </row>
    <row r="363" spans="28:29">
      <c r="AB363" s="22"/>
      <c r="AC363" s="22"/>
    </row>
    <row r="364" spans="28:29">
      <c r="AB364" s="22"/>
      <c r="AC364" s="22"/>
    </row>
    <row r="365" spans="28:29">
      <c r="AB365" s="22"/>
      <c r="AC365" s="22"/>
    </row>
    <row r="366" spans="28:29">
      <c r="AB366" s="22"/>
      <c r="AC366" s="22"/>
    </row>
    <row r="367" spans="28:29">
      <c r="AB367" s="22"/>
      <c r="AC367" s="22"/>
    </row>
    <row r="368" spans="28:29">
      <c r="AB368" s="22"/>
      <c r="AC368" s="22"/>
    </row>
    <row r="369" spans="28:29">
      <c r="AB369" s="22"/>
      <c r="AC369" s="22"/>
    </row>
    <row r="370" spans="28:29">
      <c r="AB370" s="22"/>
      <c r="AC370" s="22"/>
    </row>
    <row r="371" spans="28:29">
      <c r="AB371" s="22"/>
      <c r="AC371" s="22"/>
    </row>
    <row r="372" spans="28:29">
      <c r="AB372" s="22"/>
      <c r="AC372" s="22"/>
    </row>
    <row r="373" spans="28:29">
      <c r="AB373" s="22"/>
      <c r="AC373" s="22"/>
    </row>
    <row r="374" spans="28:29">
      <c r="AB374" s="22"/>
      <c r="AC374" s="22"/>
    </row>
    <row r="375" spans="28:29">
      <c r="AB375" s="22"/>
      <c r="AC375" s="22"/>
    </row>
    <row r="376" spans="28:29">
      <c r="AB376" s="22"/>
      <c r="AC376" s="22"/>
    </row>
    <row r="377" spans="28:29">
      <c r="AB377" s="22"/>
      <c r="AC377" s="22"/>
    </row>
    <row r="378" spans="28:29">
      <c r="AB378" s="22"/>
      <c r="AC378" s="22"/>
    </row>
    <row r="379" spans="28:29">
      <c r="AB379" s="22"/>
      <c r="AC379" s="22"/>
    </row>
    <row r="380" spans="28:29">
      <c r="AB380" s="22"/>
      <c r="AC380" s="22"/>
    </row>
    <row r="381" spans="28:29">
      <c r="AB381" s="22"/>
      <c r="AC381" s="22"/>
    </row>
    <row r="382" spans="28:29">
      <c r="AB382" s="22"/>
      <c r="AC382" s="22"/>
    </row>
    <row r="383" spans="28:29">
      <c r="AB383" s="22"/>
      <c r="AC383" s="22"/>
    </row>
    <row r="384" spans="28:29">
      <c r="AB384" s="22"/>
      <c r="AC384" s="22"/>
    </row>
    <row r="385" spans="28:29">
      <c r="AB385" s="22"/>
      <c r="AC385" s="22"/>
    </row>
    <row r="386" spans="28:29">
      <c r="AB386" s="22"/>
      <c r="AC386" s="22"/>
    </row>
    <row r="387" spans="28:29">
      <c r="AB387" s="22"/>
      <c r="AC387" s="22"/>
    </row>
    <row r="388" spans="28:29">
      <c r="AB388" s="22"/>
      <c r="AC388" s="22"/>
    </row>
    <row r="389" spans="28:29">
      <c r="AB389" s="22"/>
      <c r="AC389" s="22"/>
    </row>
    <row r="390" spans="28:29">
      <c r="AB390" s="22"/>
      <c r="AC390" s="22"/>
    </row>
    <row r="391" spans="28:29">
      <c r="AB391" s="22"/>
      <c r="AC391" s="22"/>
    </row>
    <row r="392" spans="28:29">
      <c r="AB392" s="22"/>
      <c r="AC392" s="22"/>
    </row>
    <row r="393" spans="28:29">
      <c r="AB393" s="22"/>
      <c r="AC393" s="22"/>
    </row>
    <row r="394" spans="28:29">
      <c r="AB394" s="22"/>
      <c r="AC394" s="22"/>
    </row>
    <row r="395" spans="28:29">
      <c r="AB395" s="22"/>
      <c r="AC395" s="22"/>
    </row>
    <row r="396" spans="28:29">
      <c r="AB396" s="22"/>
      <c r="AC396" s="22"/>
    </row>
    <row r="397" spans="28:29">
      <c r="AB397" s="22"/>
      <c r="AC397" s="22"/>
    </row>
    <row r="398" spans="28:29">
      <c r="AB398" s="22"/>
      <c r="AC398" s="22"/>
    </row>
    <row r="399" spans="28:29">
      <c r="AB399" s="22"/>
      <c r="AC399" s="22"/>
    </row>
    <row r="400" spans="28:29">
      <c r="AB400" s="22"/>
      <c r="AC400" s="22"/>
    </row>
    <row r="401" spans="28:29">
      <c r="AB401" s="22"/>
      <c r="AC401" s="22"/>
    </row>
    <row r="402" spans="28:29">
      <c r="AB402" s="22"/>
      <c r="AC402" s="22"/>
    </row>
    <row r="403" spans="28:29">
      <c r="AB403" s="22"/>
      <c r="AC403" s="22"/>
    </row>
    <row r="404" spans="28:29">
      <c r="AB404" s="22"/>
      <c r="AC404" s="22"/>
    </row>
    <row r="405" spans="28:29">
      <c r="AB405" s="22"/>
      <c r="AC405" s="22"/>
    </row>
    <row r="406" spans="28:29">
      <c r="AB406" s="22"/>
      <c r="AC406" s="22"/>
    </row>
    <row r="407" spans="28:29">
      <c r="AB407" s="22"/>
      <c r="AC407" s="22"/>
    </row>
    <row r="408" spans="28:29">
      <c r="AB408" s="22"/>
      <c r="AC408" s="22"/>
    </row>
    <row r="409" spans="28:29">
      <c r="AB409" s="22"/>
      <c r="AC409" s="22"/>
    </row>
    <row r="410" spans="28:29">
      <c r="AB410" s="22"/>
      <c r="AC410" s="22"/>
    </row>
    <row r="411" spans="28:29">
      <c r="AB411" s="22"/>
      <c r="AC411" s="22"/>
    </row>
    <row r="412" spans="28:29">
      <c r="AB412" s="22"/>
      <c r="AC412" s="22"/>
    </row>
    <row r="413" spans="28:29">
      <c r="AB413" s="22"/>
      <c r="AC413" s="22"/>
    </row>
    <row r="414" spans="28:29">
      <c r="AB414" s="22"/>
      <c r="AC414" s="22"/>
    </row>
    <row r="415" spans="28:29">
      <c r="AB415" s="22"/>
      <c r="AC415" s="22"/>
    </row>
    <row r="416" spans="28:29">
      <c r="AB416" s="22"/>
      <c r="AC416" s="22"/>
    </row>
    <row r="417" spans="28:29">
      <c r="AB417" s="22"/>
      <c r="AC417" s="22"/>
    </row>
    <row r="418" spans="28:29">
      <c r="AB418" s="22"/>
      <c r="AC418" s="22"/>
    </row>
    <row r="419" spans="28:29">
      <c r="AB419" s="22"/>
      <c r="AC419" s="22"/>
    </row>
    <row r="420" spans="28:29">
      <c r="AB420" s="22"/>
      <c r="AC420" s="22"/>
    </row>
    <row r="421" spans="28:29">
      <c r="AB421" s="22"/>
      <c r="AC421" s="22"/>
    </row>
    <row r="422" spans="28:29">
      <c r="AB422" s="22"/>
      <c r="AC422" s="22"/>
    </row>
    <row r="423" spans="28:29">
      <c r="AB423" s="22"/>
      <c r="AC423" s="22"/>
    </row>
    <row r="424" spans="28:29">
      <c r="AB424" s="22"/>
      <c r="AC424" s="22"/>
    </row>
    <row r="425" spans="28:29">
      <c r="AB425" s="22"/>
      <c r="AC425" s="22"/>
    </row>
    <row r="426" spans="28:29">
      <c r="AB426" s="22"/>
      <c r="AC426" s="22"/>
    </row>
    <row r="427" spans="28:29">
      <c r="AB427" s="22"/>
      <c r="AC427" s="22"/>
    </row>
    <row r="428" spans="28:29">
      <c r="AB428" s="22"/>
      <c r="AC428" s="22"/>
    </row>
    <row r="429" spans="28:29">
      <c r="AB429" s="22"/>
      <c r="AC429" s="22"/>
    </row>
    <row r="430" spans="28:29">
      <c r="AB430" s="22"/>
      <c r="AC430" s="22"/>
    </row>
    <row r="431" spans="28:29">
      <c r="AB431" s="22"/>
      <c r="AC431" s="22"/>
    </row>
    <row r="432" spans="28:29">
      <c r="AB432" s="22"/>
      <c r="AC432" s="22"/>
    </row>
    <row r="433" spans="28:29">
      <c r="AB433" s="22"/>
      <c r="AC433" s="22"/>
    </row>
    <row r="434" spans="28:29">
      <c r="AB434" s="22"/>
      <c r="AC434" s="22"/>
    </row>
    <row r="435" spans="28:29">
      <c r="AB435" s="22"/>
      <c r="AC435" s="22"/>
    </row>
    <row r="436" spans="28:29">
      <c r="AB436" s="22"/>
      <c r="AC436" s="22"/>
    </row>
    <row r="437" spans="28:29">
      <c r="AB437" s="22"/>
      <c r="AC437" s="22"/>
    </row>
    <row r="438" spans="28:29">
      <c r="AB438" s="22"/>
      <c r="AC438" s="22"/>
    </row>
    <row r="439" spans="28:29">
      <c r="AB439" s="22"/>
      <c r="AC439" s="22"/>
    </row>
    <row r="440" spans="28:29">
      <c r="AB440" s="22"/>
      <c r="AC440" s="22"/>
    </row>
    <row r="441" spans="28:29">
      <c r="AB441" s="22"/>
      <c r="AC441" s="22"/>
    </row>
    <row r="442" spans="28:29">
      <c r="AB442" s="22"/>
      <c r="AC442" s="22"/>
    </row>
    <row r="443" spans="28:29">
      <c r="AB443" s="22"/>
      <c r="AC443" s="22"/>
    </row>
    <row r="444" spans="28:29">
      <c r="AB444" s="22"/>
      <c r="AC444" s="22"/>
    </row>
    <row r="445" spans="28:29">
      <c r="AB445" s="22"/>
      <c r="AC445" s="22"/>
    </row>
    <row r="446" spans="28:29">
      <c r="AB446" s="22"/>
      <c r="AC446" s="22"/>
    </row>
    <row r="447" spans="28:29">
      <c r="AB447" s="22"/>
      <c r="AC447" s="22"/>
    </row>
    <row r="448" spans="28:29">
      <c r="AB448" s="22"/>
      <c r="AC448" s="22"/>
    </row>
    <row r="449" spans="28:29">
      <c r="AB449" s="22"/>
      <c r="AC449" s="22"/>
    </row>
    <row r="450" spans="28:29">
      <c r="AB450" s="22"/>
      <c r="AC450" s="22"/>
    </row>
    <row r="451" spans="28:29">
      <c r="AB451" s="22"/>
      <c r="AC451" s="22"/>
    </row>
    <row r="452" spans="28:29">
      <c r="AB452" s="22"/>
      <c r="AC452" s="22"/>
    </row>
    <row r="453" spans="28:29">
      <c r="AB453" s="22"/>
      <c r="AC453" s="22"/>
    </row>
    <row r="454" spans="28:29">
      <c r="AB454" s="22"/>
      <c r="AC454" s="22"/>
    </row>
    <row r="455" spans="28:29">
      <c r="AB455" s="22"/>
      <c r="AC455" s="22"/>
    </row>
    <row r="456" spans="28:29">
      <c r="AB456" s="22"/>
      <c r="AC456" s="22"/>
    </row>
    <row r="457" spans="28:29">
      <c r="AB457" s="22"/>
      <c r="AC457" s="22"/>
    </row>
    <row r="458" spans="28:29">
      <c r="AB458" s="22"/>
      <c r="AC458" s="22"/>
    </row>
    <row r="459" spans="28:29">
      <c r="AB459" s="22"/>
      <c r="AC459" s="22"/>
    </row>
    <row r="460" spans="28:29">
      <c r="AB460" s="22"/>
      <c r="AC460" s="22"/>
    </row>
    <row r="461" spans="28:29">
      <c r="AB461" s="22"/>
      <c r="AC461" s="22"/>
    </row>
    <row r="462" spans="28:29">
      <c r="AB462" s="22"/>
      <c r="AC462" s="22"/>
    </row>
    <row r="463" spans="28:29">
      <c r="AB463" s="22"/>
      <c r="AC463" s="22"/>
    </row>
    <row r="464" spans="28:29">
      <c r="AB464" s="22"/>
      <c r="AC464" s="22"/>
    </row>
    <row r="465" spans="28:29">
      <c r="AB465" s="22"/>
      <c r="AC465" s="22"/>
    </row>
    <row r="466" spans="28:29">
      <c r="AB466" s="22"/>
      <c r="AC466" s="22"/>
    </row>
    <row r="467" spans="28:29">
      <c r="AB467" s="22"/>
      <c r="AC467" s="22"/>
    </row>
    <row r="468" spans="28:29">
      <c r="AB468" s="22"/>
      <c r="AC468" s="22"/>
    </row>
    <row r="469" spans="28:29">
      <c r="AB469" s="22"/>
      <c r="AC469" s="22"/>
    </row>
    <row r="470" spans="28:29">
      <c r="AB470" s="22"/>
      <c r="AC470" s="22"/>
    </row>
    <row r="471" spans="28:29">
      <c r="AB471" s="22"/>
      <c r="AC471" s="22"/>
    </row>
    <row r="472" spans="28:29">
      <c r="AB472" s="22"/>
      <c r="AC472" s="22"/>
    </row>
    <row r="473" spans="28:29">
      <c r="AB473" s="22"/>
      <c r="AC473" s="22"/>
    </row>
    <row r="474" spans="28:29">
      <c r="AB474" s="22"/>
      <c r="AC474" s="22"/>
    </row>
    <row r="475" spans="28:29">
      <c r="AB475" s="22"/>
      <c r="AC475" s="22"/>
    </row>
    <row r="476" spans="28:29">
      <c r="AB476" s="22"/>
      <c r="AC476" s="22"/>
    </row>
    <row r="477" spans="28:29">
      <c r="AB477" s="22"/>
      <c r="AC477" s="22"/>
    </row>
    <row r="478" spans="28:29">
      <c r="AB478" s="22"/>
      <c r="AC478" s="22"/>
    </row>
    <row r="479" spans="28:29">
      <c r="AB479" s="22"/>
      <c r="AC479" s="22"/>
    </row>
    <row r="480" spans="28:29">
      <c r="AB480" s="22"/>
      <c r="AC480" s="22"/>
    </row>
    <row r="481" spans="28:29">
      <c r="AB481" s="22"/>
      <c r="AC481" s="22"/>
    </row>
    <row r="482" spans="28:29">
      <c r="AB482" s="22"/>
      <c r="AC482" s="22"/>
    </row>
    <row r="483" spans="28:29">
      <c r="AB483" s="22"/>
      <c r="AC483" s="22"/>
    </row>
    <row r="484" spans="28:29">
      <c r="AB484" s="22"/>
      <c r="AC484" s="22"/>
    </row>
    <row r="485" spans="28:29">
      <c r="AB485" s="22"/>
      <c r="AC485" s="22"/>
    </row>
    <row r="486" spans="28:29">
      <c r="AB486" s="22"/>
      <c r="AC486" s="22"/>
    </row>
    <row r="487" spans="28:29">
      <c r="AB487" s="22"/>
      <c r="AC487" s="22"/>
    </row>
    <row r="488" spans="28:29">
      <c r="AB488" s="22"/>
      <c r="AC488" s="22"/>
    </row>
    <row r="489" spans="28:29">
      <c r="AB489" s="22"/>
      <c r="AC489" s="22"/>
    </row>
    <row r="490" spans="28:29">
      <c r="AB490" s="22"/>
      <c r="AC490" s="22"/>
    </row>
    <row r="491" spans="28:29">
      <c r="AB491" s="22"/>
      <c r="AC491" s="22"/>
    </row>
    <row r="492" spans="28:29">
      <c r="AB492" s="22"/>
      <c r="AC492" s="22"/>
    </row>
    <row r="493" spans="28:29">
      <c r="AB493" s="22"/>
      <c r="AC493" s="22"/>
    </row>
    <row r="494" spans="28:29">
      <c r="AB494" s="22"/>
      <c r="AC494" s="22"/>
    </row>
    <row r="495" spans="28:29">
      <c r="AB495" s="22"/>
      <c r="AC495" s="22"/>
    </row>
    <row r="496" spans="28:29">
      <c r="AB496" s="22"/>
      <c r="AC496" s="22"/>
    </row>
    <row r="497" spans="28:29">
      <c r="AB497" s="22"/>
      <c r="AC497" s="22"/>
    </row>
    <row r="498" spans="28:29">
      <c r="AB498" s="22"/>
      <c r="AC498" s="22"/>
    </row>
    <row r="499" spans="28:29">
      <c r="AB499" s="22"/>
      <c r="AC499" s="22"/>
    </row>
    <row r="500" spans="28:29">
      <c r="AB500" s="22"/>
      <c r="AC500" s="22"/>
    </row>
    <row r="501" spans="28:29">
      <c r="AB501" s="22"/>
      <c r="AC501" s="22"/>
    </row>
    <row r="502" spans="28:29">
      <c r="AB502" s="22"/>
      <c r="AC502" s="22"/>
    </row>
    <row r="503" spans="28:29">
      <c r="AB503" s="22"/>
      <c r="AC503" s="22"/>
    </row>
    <row r="504" spans="28:29">
      <c r="AB504" s="22"/>
      <c r="AC504" s="22"/>
    </row>
    <row r="505" spans="28:29">
      <c r="AB505" s="22"/>
      <c r="AC505" s="22"/>
    </row>
    <row r="506" spans="28:29">
      <c r="AB506" s="22"/>
      <c r="AC506" s="22"/>
    </row>
    <row r="507" spans="28:29">
      <c r="AB507" s="22"/>
      <c r="AC507" s="22"/>
    </row>
    <row r="508" spans="28:29">
      <c r="AB508" s="22"/>
      <c r="AC508" s="22"/>
    </row>
    <row r="509" spans="28:29">
      <c r="AB509" s="22"/>
      <c r="AC509" s="22"/>
    </row>
    <row r="510" spans="28:29">
      <c r="AB510" s="22"/>
      <c r="AC510" s="22"/>
    </row>
    <row r="511" spans="28:29">
      <c r="AB511" s="22"/>
      <c r="AC511" s="22"/>
    </row>
    <row r="512" spans="28:29">
      <c r="AB512" s="22"/>
      <c r="AC512" s="22"/>
    </row>
    <row r="513" spans="28:29">
      <c r="AB513" s="22"/>
      <c r="AC513" s="22"/>
    </row>
    <row r="514" spans="28:29">
      <c r="AB514" s="22"/>
      <c r="AC514" s="22"/>
    </row>
    <row r="515" spans="28:29">
      <c r="AB515" s="22"/>
      <c r="AC515" s="22"/>
    </row>
    <row r="516" spans="28:29">
      <c r="AB516" s="22"/>
      <c r="AC516" s="22"/>
    </row>
    <row r="517" spans="28:29">
      <c r="AB517" s="22"/>
      <c r="AC517" s="22"/>
    </row>
    <row r="518" spans="28:29">
      <c r="AB518" s="22"/>
      <c r="AC518" s="22"/>
    </row>
    <row r="519" spans="28:29">
      <c r="AB519" s="22"/>
      <c r="AC519" s="22"/>
    </row>
    <row r="520" spans="28:29">
      <c r="AB520" s="22"/>
      <c r="AC520" s="22"/>
    </row>
    <row r="521" spans="28:29">
      <c r="AB521" s="22"/>
      <c r="AC521" s="22"/>
    </row>
    <row r="522" spans="28:29">
      <c r="AB522" s="22"/>
      <c r="AC522" s="22"/>
    </row>
    <row r="523" spans="28:29">
      <c r="AB523" s="22"/>
      <c r="AC523" s="22"/>
    </row>
    <row r="524" spans="28:29">
      <c r="AB524" s="22"/>
      <c r="AC524" s="22"/>
    </row>
    <row r="525" spans="28:29">
      <c r="AB525" s="22"/>
      <c r="AC525" s="22"/>
    </row>
    <row r="526" spans="28:29">
      <c r="AB526" s="22"/>
      <c r="AC526" s="22"/>
    </row>
    <row r="527" spans="28:29">
      <c r="AB527" s="22"/>
      <c r="AC527" s="22"/>
    </row>
    <row r="528" spans="28:29">
      <c r="AB528" s="22"/>
      <c r="AC528" s="22"/>
    </row>
    <row r="529" spans="28:29">
      <c r="AB529" s="22"/>
      <c r="AC529" s="22"/>
    </row>
    <row r="530" spans="28:29">
      <c r="AB530" s="22"/>
      <c r="AC530" s="22"/>
    </row>
    <row r="531" spans="28:29">
      <c r="AB531" s="22"/>
      <c r="AC531" s="22"/>
    </row>
    <row r="532" spans="28:29">
      <c r="AB532" s="22"/>
      <c r="AC532" s="22"/>
    </row>
    <row r="533" spans="28:29">
      <c r="AB533" s="22"/>
      <c r="AC533" s="22"/>
    </row>
    <row r="534" spans="28:29">
      <c r="AB534" s="22"/>
      <c r="AC534" s="22"/>
    </row>
    <row r="535" spans="28:29">
      <c r="AB535" s="22"/>
      <c r="AC535" s="22"/>
    </row>
    <row r="536" spans="28:29">
      <c r="AB536" s="22"/>
      <c r="AC536" s="22"/>
    </row>
    <row r="537" spans="28:29">
      <c r="AB537" s="22"/>
      <c r="AC537" s="22"/>
    </row>
    <row r="538" spans="28:29">
      <c r="AB538" s="22"/>
      <c r="AC538" s="22"/>
    </row>
    <row r="539" spans="28:29">
      <c r="AB539" s="22"/>
      <c r="AC539" s="22"/>
    </row>
    <row r="540" spans="28:29">
      <c r="AB540" s="22"/>
      <c r="AC540" s="22"/>
    </row>
    <row r="541" spans="28:29">
      <c r="AB541" s="22"/>
      <c r="AC541" s="22"/>
    </row>
    <row r="542" spans="28:29">
      <c r="AB542" s="22"/>
      <c r="AC542" s="22"/>
    </row>
    <row r="543" spans="28:29">
      <c r="AB543" s="22"/>
      <c r="AC543" s="22"/>
    </row>
    <row r="544" spans="28:29">
      <c r="AB544" s="22"/>
      <c r="AC544" s="22"/>
    </row>
    <row r="545" spans="28:29">
      <c r="AB545" s="22"/>
      <c r="AC545" s="22"/>
    </row>
    <row r="546" spans="28:29">
      <c r="AB546" s="22"/>
      <c r="AC546" s="22"/>
    </row>
    <row r="547" spans="28:29">
      <c r="AB547" s="22"/>
      <c r="AC547" s="22"/>
    </row>
    <row r="548" spans="28:29">
      <c r="AB548" s="22"/>
      <c r="AC548" s="22"/>
    </row>
    <row r="549" spans="28:29">
      <c r="AB549" s="22"/>
      <c r="AC549" s="22"/>
    </row>
    <row r="550" spans="28:29">
      <c r="AB550" s="22"/>
      <c r="AC550" s="22"/>
    </row>
    <row r="551" spans="28:29">
      <c r="AB551" s="22"/>
      <c r="AC551" s="22"/>
    </row>
    <row r="552" spans="28:29">
      <c r="AB552" s="22"/>
      <c r="AC552" s="22"/>
    </row>
    <row r="553" spans="28:29">
      <c r="AB553" s="22"/>
      <c r="AC553" s="22"/>
    </row>
    <row r="554" spans="28:29">
      <c r="AB554" s="22"/>
      <c r="AC554" s="22"/>
    </row>
    <row r="555" spans="28:29">
      <c r="AB555" s="22"/>
      <c r="AC555" s="22"/>
    </row>
    <row r="556" spans="28:29">
      <c r="AB556" s="22"/>
      <c r="AC556" s="22"/>
    </row>
    <row r="557" spans="28:29">
      <c r="AB557" s="22"/>
      <c r="AC557" s="22"/>
    </row>
    <row r="558" spans="28:29">
      <c r="AB558" s="22"/>
      <c r="AC558" s="22"/>
    </row>
    <row r="559" spans="28:29">
      <c r="AB559" s="22"/>
      <c r="AC559" s="22"/>
    </row>
    <row r="560" spans="28:29">
      <c r="AB560" s="22"/>
      <c r="AC560" s="22"/>
    </row>
    <row r="561" spans="28:29">
      <c r="AB561" s="22"/>
      <c r="AC561" s="22"/>
    </row>
    <row r="562" spans="28:29">
      <c r="AB562" s="22"/>
      <c r="AC562" s="22"/>
    </row>
    <row r="563" spans="28:29">
      <c r="AB563" s="22"/>
      <c r="AC563" s="22"/>
    </row>
    <row r="564" spans="28:29">
      <c r="AB564" s="22"/>
      <c r="AC564" s="22"/>
    </row>
    <row r="565" spans="28:29">
      <c r="AB565" s="22"/>
      <c r="AC565" s="22"/>
    </row>
    <row r="566" spans="28:29">
      <c r="AB566" s="22"/>
      <c r="AC566" s="22"/>
    </row>
    <row r="567" spans="28:29">
      <c r="AB567" s="22"/>
      <c r="AC567" s="22"/>
    </row>
    <row r="568" spans="28:29">
      <c r="AB568" s="22"/>
      <c r="AC568" s="22"/>
    </row>
    <row r="569" spans="28:29">
      <c r="AB569" s="22"/>
      <c r="AC569" s="22"/>
    </row>
    <row r="570" spans="28:29">
      <c r="AB570" s="22"/>
      <c r="AC570" s="22"/>
    </row>
    <row r="571" spans="28:29">
      <c r="AB571" s="22"/>
      <c r="AC571" s="22"/>
    </row>
    <row r="572" spans="28:29">
      <c r="AB572" s="22"/>
      <c r="AC572" s="22"/>
    </row>
    <row r="573" spans="28:29">
      <c r="AB573" s="22"/>
      <c r="AC573" s="22"/>
    </row>
    <row r="574" spans="28:29">
      <c r="AB574" s="22"/>
      <c r="AC574" s="22"/>
    </row>
    <row r="575" spans="28:29">
      <c r="AB575" s="22"/>
      <c r="AC575" s="22"/>
    </row>
    <row r="576" spans="28:29">
      <c r="AB576" s="22"/>
      <c r="AC576" s="22"/>
    </row>
    <row r="577" spans="28:29">
      <c r="AB577" s="22"/>
      <c r="AC577" s="22"/>
    </row>
    <row r="578" spans="28:29">
      <c r="AB578" s="22"/>
      <c r="AC578" s="22"/>
    </row>
    <row r="579" spans="28:29">
      <c r="AB579" s="22"/>
      <c r="AC579" s="22"/>
    </row>
    <row r="580" spans="28:29">
      <c r="AB580" s="22"/>
      <c r="AC580" s="22"/>
    </row>
    <row r="581" spans="28:29">
      <c r="AB581" s="22"/>
      <c r="AC581" s="22"/>
    </row>
    <row r="582" spans="28:29">
      <c r="AB582" s="22"/>
      <c r="AC582" s="22"/>
    </row>
    <row r="583" spans="28:29">
      <c r="AB583" s="22"/>
      <c r="AC583" s="22"/>
    </row>
    <row r="584" spans="28:29">
      <c r="AB584" s="22"/>
      <c r="AC584" s="22"/>
    </row>
    <row r="585" spans="28:29">
      <c r="AB585" s="22"/>
      <c r="AC585" s="22"/>
    </row>
    <row r="586" spans="28:29">
      <c r="AB586" s="22"/>
      <c r="AC586" s="22"/>
    </row>
    <row r="587" spans="28:29">
      <c r="AB587" s="22"/>
      <c r="AC587" s="22"/>
    </row>
    <row r="588" spans="28:29">
      <c r="AB588" s="22"/>
      <c r="AC588" s="22"/>
    </row>
    <row r="589" spans="28:29">
      <c r="AB589" s="22"/>
      <c r="AC589" s="22"/>
    </row>
    <row r="590" spans="28:29">
      <c r="AB590" s="22"/>
      <c r="AC590" s="22"/>
    </row>
    <row r="591" spans="28:29">
      <c r="AB591" s="22"/>
      <c r="AC591" s="22"/>
    </row>
    <row r="592" spans="28:29">
      <c r="AB592" s="22"/>
      <c r="AC592" s="22"/>
    </row>
    <row r="593" spans="28:29">
      <c r="AB593" s="22"/>
      <c r="AC593" s="22"/>
    </row>
    <row r="594" spans="28:29">
      <c r="AB594" s="22"/>
      <c r="AC594" s="22"/>
    </row>
    <row r="595" spans="28:29">
      <c r="AB595" s="22"/>
      <c r="AC595" s="22"/>
    </row>
    <row r="596" spans="28:29">
      <c r="AB596" s="22"/>
      <c r="AC596" s="22"/>
    </row>
    <row r="597" spans="28:29">
      <c r="AB597" s="22"/>
      <c r="AC597" s="22"/>
    </row>
    <row r="598" spans="28:29">
      <c r="AB598" s="22"/>
      <c r="AC598" s="22"/>
    </row>
    <row r="599" spans="28:29">
      <c r="AB599" s="22"/>
      <c r="AC599" s="22"/>
    </row>
    <row r="600" spans="28:29">
      <c r="AB600" s="22"/>
      <c r="AC600" s="22"/>
    </row>
    <row r="601" spans="28:29">
      <c r="AB601" s="22"/>
      <c r="AC601" s="22"/>
    </row>
    <row r="602" spans="28:29">
      <c r="AB602" s="22"/>
      <c r="AC602" s="22"/>
    </row>
    <row r="603" spans="28:29">
      <c r="AB603" s="22"/>
      <c r="AC603" s="22"/>
    </row>
    <row r="604" spans="28:29">
      <c r="AB604" s="22"/>
      <c r="AC604" s="22"/>
    </row>
    <row r="605" spans="28:29">
      <c r="AB605" s="22"/>
      <c r="AC605" s="22"/>
    </row>
    <row r="606" spans="28:29">
      <c r="AB606" s="22"/>
      <c r="AC606" s="22"/>
    </row>
    <row r="607" spans="28:29">
      <c r="AB607" s="22"/>
      <c r="AC607" s="22"/>
    </row>
    <row r="608" spans="28:29">
      <c r="AB608" s="22"/>
      <c r="AC608" s="22"/>
    </row>
    <row r="609" spans="28:29">
      <c r="AB609" s="22"/>
      <c r="AC609" s="22"/>
    </row>
    <row r="610" spans="28:29">
      <c r="AB610" s="22"/>
      <c r="AC610" s="22"/>
    </row>
    <row r="611" spans="28:29">
      <c r="AB611" s="22"/>
      <c r="AC611" s="22"/>
    </row>
    <row r="612" spans="28:29">
      <c r="AB612" s="22"/>
      <c r="AC612" s="22"/>
    </row>
    <row r="613" spans="28:29">
      <c r="AB613" s="22"/>
      <c r="AC613" s="22"/>
    </row>
    <row r="614" spans="28:29">
      <c r="AB614" s="22"/>
      <c r="AC614" s="22"/>
    </row>
    <row r="615" spans="28:29">
      <c r="AB615" s="22"/>
      <c r="AC615" s="22"/>
    </row>
    <row r="616" spans="28:29">
      <c r="AB616" s="22"/>
      <c r="AC616" s="22"/>
    </row>
    <row r="617" spans="28:29">
      <c r="AB617" s="22"/>
      <c r="AC617" s="22"/>
    </row>
    <row r="618" spans="28:29">
      <c r="AB618" s="22"/>
      <c r="AC618" s="22"/>
    </row>
    <row r="619" spans="28:29">
      <c r="AB619" s="22"/>
      <c r="AC619" s="22"/>
    </row>
    <row r="620" spans="28:29">
      <c r="AB620" s="22"/>
      <c r="AC620" s="22"/>
    </row>
    <row r="621" spans="28:29">
      <c r="AB621" s="22"/>
      <c r="AC621" s="22"/>
    </row>
    <row r="622" spans="28:29">
      <c r="AB622" s="22"/>
      <c r="AC622" s="22"/>
    </row>
    <row r="623" spans="28:29">
      <c r="AB623" s="22"/>
      <c r="AC623" s="22"/>
    </row>
    <row r="624" spans="28:29">
      <c r="AB624" s="22"/>
      <c r="AC624" s="22"/>
    </row>
    <row r="625" spans="28:29">
      <c r="AB625" s="22"/>
      <c r="AC625" s="22"/>
    </row>
    <row r="626" spans="28:29">
      <c r="AB626" s="22"/>
      <c r="AC626" s="22"/>
    </row>
    <row r="627" spans="28:29">
      <c r="AB627" s="22"/>
      <c r="AC627" s="22"/>
    </row>
    <row r="628" spans="28:29">
      <c r="AB628" s="22"/>
      <c r="AC628" s="22"/>
    </row>
    <row r="629" spans="28:29">
      <c r="AB629" s="22"/>
      <c r="AC629" s="22"/>
    </row>
    <row r="630" spans="28:29">
      <c r="AB630" s="22"/>
      <c r="AC630" s="22"/>
    </row>
    <row r="631" spans="28:29">
      <c r="AB631" s="22"/>
      <c r="AC631" s="22"/>
    </row>
    <row r="632" spans="28:29">
      <c r="AB632" s="22"/>
      <c r="AC632" s="22"/>
    </row>
    <row r="633" spans="28:29">
      <c r="AB633" s="22"/>
      <c r="AC633" s="22"/>
    </row>
    <row r="634" spans="28:29">
      <c r="AB634" s="22"/>
      <c r="AC634" s="22"/>
    </row>
    <row r="635" spans="28:29">
      <c r="AB635" s="22"/>
      <c r="AC635" s="22"/>
    </row>
    <row r="636" spans="28:29">
      <c r="AB636" s="22"/>
      <c r="AC636" s="22"/>
    </row>
    <row r="637" spans="28:29">
      <c r="AB637" s="22"/>
      <c r="AC637" s="22"/>
    </row>
    <row r="638" spans="28:29">
      <c r="AB638" s="22"/>
      <c r="AC638" s="22"/>
    </row>
    <row r="639" spans="28:29">
      <c r="AB639" s="22"/>
      <c r="AC639" s="22"/>
    </row>
    <row r="640" spans="28:29">
      <c r="AB640" s="22"/>
      <c r="AC640" s="22"/>
    </row>
    <row r="641" spans="28:29">
      <c r="AB641" s="22"/>
      <c r="AC641" s="22"/>
    </row>
    <row r="642" spans="28:29">
      <c r="AB642" s="22"/>
      <c r="AC642" s="22"/>
    </row>
    <row r="643" spans="28:29">
      <c r="AB643" s="22"/>
      <c r="AC643" s="22"/>
    </row>
    <row r="644" spans="28:29">
      <c r="AB644" s="22"/>
      <c r="AC644" s="22"/>
    </row>
    <row r="645" spans="28:29">
      <c r="AB645" s="22"/>
      <c r="AC645" s="22"/>
    </row>
    <row r="646" spans="28:29">
      <c r="AB646" s="22"/>
      <c r="AC646" s="22"/>
    </row>
    <row r="647" spans="28:29">
      <c r="AB647" s="22"/>
      <c r="AC647" s="22"/>
    </row>
    <row r="648" spans="28:29">
      <c r="AB648" s="22"/>
      <c r="AC648" s="22"/>
    </row>
    <row r="649" spans="28:29">
      <c r="AB649" s="22"/>
      <c r="AC649" s="22"/>
    </row>
    <row r="650" spans="28:29">
      <c r="AB650" s="22"/>
      <c r="AC650" s="22"/>
    </row>
    <row r="651" spans="28:29">
      <c r="AB651" s="22"/>
      <c r="AC651" s="22"/>
    </row>
    <row r="652" spans="28:29">
      <c r="AB652" s="22"/>
      <c r="AC652" s="22"/>
    </row>
    <row r="653" spans="28:29">
      <c r="AB653" s="22"/>
      <c r="AC653" s="22"/>
    </row>
    <row r="654" spans="28:29">
      <c r="AB654" s="22"/>
      <c r="AC654" s="22"/>
    </row>
    <row r="655" spans="28:29">
      <c r="AB655" s="22"/>
      <c r="AC655" s="22"/>
    </row>
    <row r="656" spans="28:29">
      <c r="AB656" s="22"/>
      <c r="AC656" s="22"/>
    </row>
    <row r="657" spans="28:29">
      <c r="AB657" s="22"/>
      <c r="AC657" s="22"/>
    </row>
    <row r="658" spans="28:29">
      <c r="AB658" s="22"/>
      <c r="AC658" s="22"/>
    </row>
    <row r="659" spans="28:29">
      <c r="AB659" s="22"/>
      <c r="AC659" s="22"/>
    </row>
    <row r="660" spans="28:29">
      <c r="AB660" s="22"/>
      <c r="AC660" s="22"/>
    </row>
    <row r="661" spans="28:29">
      <c r="AB661" s="22"/>
      <c r="AC661" s="22"/>
    </row>
    <row r="662" spans="28:29">
      <c r="AB662" s="22"/>
      <c r="AC662" s="22"/>
    </row>
    <row r="663" spans="28:29">
      <c r="AB663" s="22"/>
      <c r="AC663" s="22"/>
    </row>
    <row r="664" spans="28:29">
      <c r="AB664" s="22"/>
      <c r="AC664" s="22"/>
    </row>
    <row r="665" spans="28:29">
      <c r="AB665" s="22"/>
      <c r="AC665" s="22"/>
    </row>
    <row r="666" spans="28:29">
      <c r="AB666" s="22"/>
      <c r="AC666" s="22"/>
    </row>
    <row r="667" spans="28:29">
      <c r="AB667" s="22"/>
      <c r="AC667" s="22"/>
    </row>
    <row r="668" spans="28:29">
      <c r="AB668" s="22"/>
      <c r="AC668" s="22"/>
    </row>
    <row r="669" spans="28:29">
      <c r="AB669" s="22"/>
      <c r="AC669" s="22"/>
    </row>
    <row r="670" spans="28:29">
      <c r="AB670" s="22"/>
      <c r="AC670" s="22"/>
    </row>
    <row r="671" spans="28:29">
      <c r="AB671" s="22"/>
      <c r="AC671" s="22"/>
    </row>
    <row r="672" spans="28:29">
      <c r="AB672" s="22"/>
      <c r="AC672" s="22"/>
    </row>
    <row r="673" spans="28:29">
      <c r="AB673" s="22"/>
      <c r="AC673" s="22"/>
    </row>
    <row r="674" spans="28:29">
      <c r="AB674" s="22"/>
      <c r="AC674" s="22"/>
    </row>
    <row r="675" spans="28:29">
      <c r="AB675" s="22"/>
      <c r="AC675" s="22"/>
    </row>
    <row r="676" spans="28:29">
      <c r="AB676" s="22"/>
      <c r="AC676" s="22"/>
    </row>
    <row r="677" spans="28:29">
      <c r="AB677" s="22"/>
      <c r="AC677" s="22"/>
    </row>
    <row r="678" spans="28:29">
      <c r="AB678" s="22"/>
      <c r="AC678" s="22"/>
    </row>
    <row r="679" spans="28:29">
      <c r="AB679" s="22"/>
      <c r="AC679" s="22"/>
    </row>
    <row r="680" spans="28:29">
      <c r="AB680" s="22"/>
      <c r="AC680" s="22"/>
    </row>
    <row r="681" spans="28:29">
      <c r="AB681" s="22"/>
      <c r="AC681" s="22"/>
    </row>
    <row r="682" spans="28:29">
      <c r="AB682" s="22"/>
      <c r="AC682" s="22"/>
    </row>
    <row r="683" spans="28:29">
      <c r="AB683" s="22"/>
      <c r="AC683" s="22"/>
    </row>
    <row r="684" spans="28:29">
      <c r="AB684" s="22"/>
      <c r="AC684" s="22"/>
    </row>
    <row r="685" spans="28:29">
      <c r="AB685" s="22"/>
      <c r="AC685" s="22"/>
    </row>
    <row r="686" spans="28:29">
      <c r="AB686" s="22"/>
      <c r="AC686" s="22"/>
    </row>
    <row r="687" spans="28:29">
      <c r="AB687" s="22"/>
      <c r="AC687" s="22"/>
    </row>
    <row r="688" spans="28:29">
      <c r="AB688" s="22"/>
      <c r="AC688" s="22"/>
    </row>
    <row r="689" spans="28:29">
      <c r="AB689" s="22"/>
      <c r="AC689" s="22"/>
    </row>
    <row r="690" spans="28:29">
      <c r="AB690" s="22"/>
      <c r="AC690" s="22"/>
    </row>
    <row r="691" spans="28:29">
      <c r="AB691" s="22"/>
      <c r="AC691" s="22"/>
    </row>
    <row r="692" spans="28:29">
      <c r="AB692" s="22"/>
      <c r="AC692" s="22"/>
    </row>
    <row r="693" spans="28:29">
      <c r="AB693" s="22"/>
      <c r="AC693" s="22"/>
    </row>
    <row r="694" spans="28:29">
      <c r="AB694" s="22"/>
      <c r="AC694" s="22"/>
    </row>
    <row r="695" spans="28:29">
      <c r="AB695" s="22"/>
      <c r="AC695" s="22"/>
    </row>
    <row r="696" spans="28:29">
      <c r="AB696" s="22"/>
      <c r="AC696" s="22"/>
    </row>
    <row r="697" spans="28:29">
      <c r="AB697" s="22"/>
      <c r="AC697" s="22"/>
    </row>
    <row r="698" spans="28:29">
      <c r="AB698" s="22"/>
      <c r="AC698" s="22"/>
    </row>
    <row r="699" spans="28:29">
      <c r="AB699" s="22"/>
      <c r="AC699" s="22"/>
    </row>
    <row r="700" spans="28:29">
      <c r="AB700" s="22"/>
      <c r="AC700" s="22"/>
    </row>
    <row r="701" spans="28:29">
      <c r="AB701" s="22"/>
      <c r="AC701" s="22"/>
    </row>
    <row r="702" spans="28:29">
      <c r="AB702" s="22"/>
      <c r="AC702" s="22"/>
    </row>
    <row r="703" spans="28:29">
      <c r="AB703" s="22"/>
      <c r="AC703" s="22"/>
    </row>
    <row r="704" spans="28:29">
      <c r="AB704" s="22"/>
      <c r="AC704" s="22"/>
    </row>
    <row r="705" spans="28:29">
      <c r="AB705" s="22"/>
      <c r="AC705" s="22"/>
    </row>
    <row r="706" spans="28:29">
      <c r="AB706" s="22"/>
      <c r="AC706" s="22"/>
    </row>
    <row r="707" spans="28:29">
      <c r="AB707" s="22"/>
      <c r="AC707" s="22"/>
    </row>
    <row r="708" spans="28:29">
      <c r="AB708" s="22"/>
      <c r="AC708" s="22"/>
    </row>
    <row r="709" spans="28:29">
      <c r="AB709" s="22"/>
      <c r="AC709" s="22"/>
    </row>
    <row r="710" spans="28:29">
      <c r="AB710" s="22"/>
      <c r="AC710" s="22"/>
    </row>
    <row r="711" spans="28:29">
      <c r="AB711" s="22"/>
      <c r="AC711" s="22"/>
    </row>
    <row r="712" spans="28:29">
      <c r="AB712" s="22"/>
      <c r="AC712" s="22"/>
    </row>
    <row r="713" spans="28:29">
      <c r="AB713" s="22"/>
      <c r="AC713" s="22"/>
    </row>
    <row r="714" spans="28:29">
      <c r="AB714" s="22"/>
      <c r="AC714" s="22"/>
    </row>
    <row r="715" spans="28:29">
      <c r="AB715" s="22"/>
      <c r="AC715" s="22"/>
    </row>
    <row r="716" spans="28:29">
      <c r="AB716" s="22"/>
      <c r="AC716" s="22"/>
    </row>
    <row r="717" spans="28:29">
      <c r="AB717" s="22"/>
      <c r="AC717" s="22"/>
    </row>
    <row r="718" spans="28:29">
      <c r="AB718" s="22"/>
      <c r="AC718" s="22"/>
    </row>
    <row r="719" spans="28:29">
      <c r="AB719" s="22"/>
      <c r="AC719" s="22"/>
    </row>
    <row r="720" spans="28:29">
      <c r="AB720" s="22"/>
      <c r="AC720" s="22"/>
    </row>
    <row r="721" spans="28:29">
      <c r="AB721" s="22"/>
      <c r="AC721" s="22"/>
    </row>
    <row r="722" spans="28:29">
      <c r="AB722" s="22"/>
      <c r="AC722" s="22"/>
    </row>
    <row r="723" spans="28:29">
      <c r="AB723" s="22"/>
      <c r="AC723" s="22"/>
    </row>
    <row r="724" spans="28:29">
      <c r="AB724" s="22"/>
      <c r="AC724" s="22"/>
    </row>
    <row r="725" spans="28:29">
      <c r="AB725" s="22"/>
      <c r="AC725" s="22"/>
    </row>
    <row r="726" spans="28:29">
      <c r="AB726" s="22"/>
      <c r="AC726" s="22"/>
    </row>
    <row r="727" spans="28:29">
      <c r="AB727" s="22"/>
      <c r="AC727" s="22"/>
    </row>
    <row r="728" spans="28:29">
      <c r="AB728" s="22"/>
      <c r="AC728" s="22"/>
    </row>
    <row r="729" spans="28:29">
      <c r="AB729" s="22"/>
      <c r="AC729" s="22"/>
    </row>
    <row r="730" spans="28:29">
      <c r="AB730" s="22"/>
      <c r="AC730" s="22"/>
    </row>
    <row r="731" spans="28:29">
      <c r="AB731" s="22"/>
      <c r="AC731" s="22"/>
    </row>
    <row r="732" spans="28:29">
      <c r="AB732" s="22"/>
      <c r="AC732" s="22"/>
    </row>
    <row r="733" spans="28:29">
      <c r="AB733" s="22"/>
      <c r="AC733" s="22"/>
    </row>
    <row r="734" spans="28:29">
      <c r="AB734" s="22"/>
      <c r="AC734" s="22"/>
    </row>
    <row r="735" spans="28:29">
      <c r="AB735" s="22"/>
      <c r="AC735" s="22"/>
    </row>
    <row r="736" spans="28:29">
      <c r="AB736" s="22"/>
      <c r="AC736" s="22"/>
    </row>
    <row r="737" spans="28:29">
      <c r="AB737" s="22"/>
      <c r="AC737" s="22"/>
    </row>
    <row r="738" spans="28:29">
      <c r="AB738" s="22"/>
      <c r="AC738" s="22"/>
    </row>
    <row r="739" spans="28:29">
      <c r="AB739" s="22"/>
      <c r="AC739" s="22"/>
    </row>
    <row r="740" spans="28:29">
      <c r="AB740" s="22"/>
      <c r="AC740" s="22"/>
    </row>
    <row r="741" spans="28:29">
      <c r="AB741" s="22"/>
      <c r="AC741" s="22"/>
    </row>
    <row r="742" spans="28:29">
      <c r="AB742" s="22"/>
      <c r="AC742" s="22"/>
    </row>
    <row r="743" spans="28:29">
      <c r="AB743" s="22"/>
      <c r="AC743" s="22"/>
    </row>
    <row r="744" spans="28:29">
      <c r="AB744" s="22"/>
      <c r="AC744" s="22"/>
    </row>
    <row r="745" spans="28:29">
      <c r="AB745" s="22"/>
      <c r="AC745" s="22"/>
    </row>
    <row r="746" spans="28:29">
      <c r="AB746" s="22"/>
      <c r="AC746" s="22"/>
    </row>
    <row r="747" spans="28:29">
      <c r="AB747" s="22"/>
      <c r="AC747" s="22"/>
    </row>
    <row r="748" spans="28:29">
      <c r="AB748" s="22"/>
      <c r="AC748" s="22"/>
    </row>
    <row r="749" spans="28:29">
      <c r="AB749" s="22"/>
      <c r="AC749" s="22"/>
    </row>
    <row r="750" spans="28:29">
      <c r="AB750" s="22"/>
      <c r="AC750" s="22"/>
    </row>
    <row r="751" spans="28:29">
      <c r="AB751" s="22"/>
      <c r="AC751" s="22"/>
    </row>
    <row r="752" spans="28:29">
      <c r="AB752" s="22"/>
      <c r="AC752" s="22"/>
    </row>
    <row r="753" spans="28:29">
      <c r="AB753" s="22"/>
      <c r="AC753" s="22"/>
    </row>
    <row r="754" spans="28:29">
      <c r="AB754" s="22"/>
      <c r="AC754" s="22"/>
    </row>
    <row r="755" spans="28:29">
      <c r="AB755" s="22"/>
      <c r="AC755" s="22"/>
    </row>
    <row r="756" spans="28:29">
      <c r="AB756" s="22"/>
      <c r="AC756" s="22"/>
    </row>
    <row r="757" spans="28:29">
      <c r="AB757" s="22"/>
      <c r="AC757" s="22"/>
    </row>
    <row r="758" spans="28:29">
      <c r="AB758" s="22"/>
      <c r="AC758" s="22"/>
    </row>
    <row r="759" spans="28:29">
      <c r="AB759" s="22"/>
      <c r="AC759" s="22"/>
    </row>
    <row r="760" spans="28:29">
      <c r="AB760" s="22"/>
      <c r="AC760" s="22"/>
    </row>
    <row r="761" spans="28:29">
      <c r="AB761" s="22"/>
      <c r="AC761" s="22"/>
    </row>
    <row r="762" spans="28:29">
      <c r="AB762" s="22"/>
      <c r="AC762" s="22"/>
    </row>
    <row r="763" spans="28:29">
      <c r="AB763" s="22"/>
      <c r="AC763" s="22"/>
    </row>
    <row r="764" spans="28:29">
      <c r="AB764" s="22"/>
      <c r="AC764" s="22"/>
    </row>
    <row r="765" spans="28:29">
      <c r="AB765" s="22"/>
      <c r="AC765" s="22"/>
    </row>
    <row r="766" spans="28:29">
      <c r="AB766" s="22"/>
      <c r="AC766" s="22"/>
    </row>
    <row r="767" spans="28:29">
      <c r="AB767" s="22"/>
      <c r="AC767" s="22"/>
    </row>
    <row r="768" spans="28:29">
      <c r="AB768" s="22"/>
      <c r="AC768" s="22"/>
    </row>
    <row r="769" spans="28:29">
      <c r="AB769" s="22"/>
      <c r="AC769" s="22"/>
    </row>
    <row r="770" spans="28:29">
      <c r="AB770" s="22"/>
      <c r="AC770" s="22"/>
    </row>
    <row r="771" spans="28:29">
      <c r="AB771" s="22"/>
      <c r="AC771" s="22"/>
    </row>
    <row r="772" spans="28:29">
      <c r="AB772" s="22"/>
      <c r="AC772" s="22"/>
    </row>
    <row r="773" spans="28:29">
      <c r="AB773" s="22"/>
      <c r="AC773" s="22"/>
    </row>
    <row r="774" spans="28:29">
      <c r="AB774" s="22"/>
      <c r="AC774" s="22"/>
    </row>
    <row r="775" spans="28:29">
      <c r="AB775" s="22"/>
      <c r="AC775" s="22"/>
    </row>
    <row r="776" spans="28:29">
      <c r="AB776" s="22"/>
      <c r="AC776" s="22"/>
    </row>
    <row r="777" spans="28:29">
      <c r="AB777" s="22"/>
      <c r="AC777" s="22"/>
    </row>
    <row r="778" spans="28:29">
      <c r="AB778" s="22"/>
      <c r="AC778" s="22"/>
    </row>
    <row r="779" spans="28:29">
      <c r="AB779" s="22"/>
      <c r="AC779" s="22"/>
    </row>
    <row r="780" spans="28:29">
      <c r="AB780" s="22"/>
      <c r="AC780" s="22"/>
    </row>
    <row r="781" spans="28:29">
      <c r="AB781" s="22"/>
      <c r="AC781" s="22"/>
    </row>
    <row r="782" spans="28:29">
      <c r="AB782" s="22"/>
      <c r="AC782" s="22"/>
    </row>
    <row r="783" spans="28:29">
      <c r="AB783" s="22"/>
      <c r="AC783" s="22"/>
    </row>
    <row r="784" spans="28:29">
      <c r="AB784" s="22"/>
      <c r="AC784" s="22"/>
    </row>
    <row r="785" spans="28:29">
      <c r="AB785" s="22"/>
      <c r="AC785" s="22"/>
    </row>
    <row r="786" spans="28:29">
      <c r="AB786" s="22"/>
      <c r="AC786" s="22"/>
    </row>
    <row r="787" spans="28:29">
      <c r="AB787" s="22"/>
      <c r="AC787" s="22"/>
    </row>
    <row r="788" spans="28:29">
      <c r="AB788" s="22"/>
      <c r="AC788" s="22"/>
    </row>
    <row r="789" spans="28:29">
      <c r="AB789" s="22"/>
      <c r="AC789" s="22"/>
    </row>
    <row r="790" spans="28:29">
      <c r="AB790" s="22"/>
      <c r="AC790" s="22"/>
    </row>
    <row r="791" spans="28:29">
      <c r="AB791" s="22"/>
      <c r="AC791" s="22"/>
    </row>
    <row r="792" spans="28:29">
      <c r="AB792" s="22"/>
      <c r="AC792" s="22"/>
    </row>
    <row r="793" spans="28:29">
      <c r="AB793" s="22"/>
      <c r="AC793" s="22"/>
    </row>
    <row r="794" spans="28:29">
      <c r="AB794" s="22"/>
      <c r="AC794" s="22"/>
    </row>
    <row r="795" spans="28:29">
      <c r="AB795" s="22"/>
      <c r="AC795" s="22"/>
    </row>
    <row r="796" spans="28:29">
      <c r="AB796" s="22"/>
      <c r="AC796" s="22"/>
    </row>
    <row r="797" spans="28:29">
      <c r="AB797" s="22"/>
      <c r="AC797" s="22"/>
    </row>
    <row r="798" spans="28:29">
      <c r="AB798" s="22"/>
      <c r="AC798" s="22"/>
    </row>
    <row r="799" spans="28:29">
      <c r="AB799" s="22"/>
      <c r="AC799" s="22"/>
    </row>
    <row r="800" spans="28:29">
      <c r="AB800" s="22"/>
      <c r="AC800" s="22"/>
    </row>
    <row r="801" spans="28:29">
      <c r="AB801" s="22"/>
      <c r="AC801" s="22"/>
    </row>
    <row r="802" spans="28:29">
      <c r="AB802" s="22"/>
      <c r="AC802" s="22"/>
    </row>
    <row r="803" spans="28:29">
      <c r="AB803" s="22"/>
      <c r="AC803" s="22"/>
    </row>
    <row r="804" spans="28:29">
      <c r="AB804" s="22"/>
      <c r="AC804" s="22"/>
    </row>
    <row r="805" spans="28:29">
      <c r="AB805" s="22"/>
      <c r="AC805" s="22"/>
    </row>
    <row r="806" spans="28:29">
      <c r="AB806" s="22"/>
      <c r="AC806" s="22"/>
    </row>
    <row r="807" spans="28:29">
      <c r="AB807" s="22"/>
      <c r="AC807" s="22"/>
    </row>
    <row r="808" spans="28:29">
      <c r="AB808" s="22"/>
      <c r="AC808" s="22"/>
    </row>
    <row r="809" spans="28:29">
      <c r="AB809" s="22"/>
      <c r="AC809" s="22"/>
    </row>
    <row r="810" spans="28:29">
      <c r="AB810" s="22"/>
      <c r="AC810" s="22"/>
    </row>
    <row r="811" spans="28:29">
      <c r="AB811" s="22"/>
      <c r="AC811" s="22"/>
    </row>
    <row r="812" spans="28:29">
      <c r="AB812" s="22"/>
      <c r="AC812" s="22"/>
    </row>
    <row r="813" spans="28:29">
      <c r="AB813" s="22"/>
      <c r="AC813" s="22"/>
    </row>
    <row r="814" spans="28:29">
      <c r="AB814" s="22"/>
      <c r="AC814" s="22"/>
    </row>
    <row r="815" spans="28:29">
      <c r="AB815" s="22"/>
      <c r="AC815" s="22"/>
    </row>
    <row r="816" spans="28:29">
      <c r="AB816" s="22"/>
      <c r="AC816" s="22"/>
    </row>
    <row r="817" spans="28:29">
      <c r="AB817" s="22"/>
      <c r="AC817" s="22"/>
    </row>
    <row r="818" spans="28:29">
      <c r="AB818" s="22"/>
      <c r="AC818" s="22"/>
    </row>
    <row r="819" spans="28:29">
      <c r="AB819" s="22"/>
      <c r="AC819" s="22"/>
    </row>
    <row r="820" spans="28:29">
      <c r="AB820" s="22"/>
      <c r="AC820" s="22"/>
    </row>
    <row r="821" spans="28:29">
      <c r="AB821" s="22"/>
      <c r="AC821" s="22"/>
    </row>
    <row r="822" spans="28:29">
      <c r="AB822" s="22"/>
      <c r="AC822" s="22"/>
    </row>
    <row r="823" spans="28:29">
      <c r="AB823" s="22"/>
      <c r="AC823" s="22"/>
    </row>
    <row r="824" spans="28:29">
      <c r="AB824" s="22"/>
      <c r="AC824" s="22"/>
    </row>
    <row r="825" spans="28:29">
      <c r="AB825" s="22"/>
      <c r="AC825" s="22"/>
    </row>
    <row r="826" spans="28:29">
      <c r="AB826" s="22"/>
      <c r="AC826" s="22"/>
    </row>
    <row r="827" spans="28:29">
      <c r="AB827" s="22"/>
      <c r="AC827" s="22"/>
    </row>
    <row r="828" spans="28:29">
      <c r="AB828" s="22"/>
      <c r="AC828" s="22"/>
    </row>
    <row r="829" spans="28:29">
      <c r="AB829" s="22"/>
      <c r="AC829" s="22"/>
    </row>
    <row r="830" spans="28:29">
      <c r="AB830" s="22"/>
      <c r="AC830" s="22"/>
    </row>
    <row r="831" spans="28:29">
      <c r="AB831" s="22"/>
      <c r="AC831" s="22"/>
    </row>
    <row r="832" spans="28:29">
      <c r="AB832" s="22"/>
      <c r="AC832" s="22"/>
    </row>
    <row r="833" spans="28:29">
      <c r="AB833" s="22"/>
      <c r="AC833" s="22"/>
    </row>
    <row r="834" spans="28:29">
      <c r="AB834" s="22"/>
      <c r="AC834" s="22"/>
    </row>
    <row r="835" spans="28:29">
      <c r="AB835" s="22"/>
      <c r="AC835" s="22"/>
    </row>
    <row r="836" spans="28:29">
      <c r="AB836" s="22"/>
      <c r="AC836" s="22"/>
    </row>
    <row r="837" spans="28:29">
      <c r="AB837" s="22"/>
      <c r="AC837" s="22"/>
    </row>
    <row r="838" spans="28:29">
      <c r="AB838" s="22"/>
      <c r="AC838" s="22"/>
    </row>
    <row r="839" spans="28:29">
      <c r="AB839" s="22"/>
      <c r="AC839" s="22"/>
    </row>
    <row r="840" spans="28:29">
      <c r="AB840" s="22"/>
      <c r="AC840" s="22"/>
    </row>
    <row r="841" spans="28:29">
      <c r="AB841" s="22"/>
      <c r="AC841" s="22"/>
    </row>
    <row r="842" spans="28:29">
      <c r="AB842" s="22"/>
      <c r="AC842" s="22"/>
    </row>
    <row r="843" spans="28:29">
      <c r="AB843" s="22"/>
      <c r="AC843" s="22"/>
    </row>
    <row r="844" spans="28:29">
      <c r="AB844" s="22"/>
      <c r="AC844" s="22"/>
    </row>
    <row r="845" spans="28:29">
      <c r="AB845" s="22"/>
      <c r="AC845" s="22"/>
    </row>
    <row r="846" spans="28:29">
      <c r="AB846" s="22"/>
      <c r="AC846" s="22"/>
    </row>
    <row r="847" spans="28:29">
      <c r="AB847" s="22"/>
      <c r="AC847" s="22"/>
    </row>
    <row r="848" spans="28:29">
      <c r="AB848" s="22"/>
      <c r="AC848" s="22"/>
    </row>
    <row r="849" spans="28:29">
      <c r="AB849" s="22"/>
      <c r="AC849" s="22"/>
    </row>
    <row r="850" spans="28:29">
      <c r="AB850" s="22"/>
      <c r="AC850" s="22"/>
    </row>
    <row r="851" spans="28:29">
      <c r="AB851" s="22"/>
      <c r="AC851" s="22"/>
    </row>
    <row r="852" spans="28:29">
      <c r="AB852" s="22"/>
      <c r="AC852" s="22"/>
    </row>
    <row r="853" spans="28:29">
      <c r="AB853" s="22"/>
      <c r="AC853" s="22"/>
    </row>
    <row r="854" spans="28:29">
      <c r="AB854" s="22"/>
      <c r="AC854" s="22"/>
    </row>
    <row r="855" spans="28:29">
      <c r="AB855" s="22"/>
      <c r="AC855" s="22"/>
    </row>
    <row r="856" spans="28:29">
      <c r="AB856" s="22"/>
      <c r="AC856" s="22"/>
    </row>
    <row r="857" spans="28:29">
      <c r="AB857" s="22"/>
      <c r="AC857" s="22"/>
    </row>
    <row r="858" spans="28:29">
      <c r="AB858" s="22"/>
      <c r="AC858" s="22"/>
    </row>
    <row r="859" spans="28:29">
      <c r="AB859" s="22"/>
      <c r="AC859" s="22"/>
    </row>
    <row r="860" spans="28:29">
      <c r="AB860" s="22"/>
      <c r="AC860" s="22"/>
    </row>
    <row r="861" spans="28:29">
      <c r="AB861" s="22"/>
      <c r="AC861" s="22"/>
    </row>
    <row r="862" spans="28:29">
      <c r="AB862" s="22"/>
      <c r="AC862" s="22"/>
    </row>
    <row r="863" spans="28:29">
      <c r="AB863" s="22"/>
      <c r="AC863" s="22"/>
    </row>
    <row r="864" spans="28:29">
      <c r="AB864" s="22"/>
      <c r="AC864" s="22"/>
    </row>
    <row r="865" spans="28:29">
      <c r="AB865" s="22"/>
      <c r="AC865" s="22"/>
    </row>
    <row r="866" spans="28:29">
      <c r="AB866" s="22"/>
      <c r="AC866" s="22"/>
    </row>
    <row r="867" spans="28:29">
      <c r="AB867" s="22"/>
      <c r="AC867" s="22"/>
    </row>
    <row r="868" spans="28:29">
      <c r="AB868" s="22"/>
      <c r="AC868" s="22"/>
    </row>
    <row r="869" spans="28:29">
      <c r="AB869" s="22"/>
      <c r="AC869" s="22"/>
    </row>
    <row r="870" spans="28:29">
      <c r="AB870" s="22"/>
      <c r="AC870" s="22"/>
    </row>
    <row r="871" spans="28:29">
      <c r="AB871" s="22"/>
      <c r="AC871" s="22"/>
    </row>
    <row r="872" spans="28:29">
      <c r="AB872" s="22"/>
      <c r="AC872" s="22"/>
    </row>
    <row r="873" spans="28:29">
      <c r="AB873" s="22"/>
      <c r="AC873" s="22"/>
    </row>
    <row r="874" spans="28:29">
      <c r="AB874" s="22"/>
      <c r="AC874" s="22"/>
    </row>
    <row r="875" spans="28:29">
      <c r="AB875" s="22"/>
      <c r="AC875" s="22"/>
    </row>
    <row r="876" spans="28:29">
      <c r="AB876" s="22"/>
      <c r="AC876" s="22"/>
    </row>
    <row r="877" spans="28:29">
      <c r="AB877" s="22"/>
      <c r="AC877" s="22"/>
    </row>
    <row r="878" spans="28:29">
      <c r="AB878" s="22"/>
      <c r="AC878" s="22"/>
    </row>
    <row r="879" spans="28:29">
      <c r="AB879" s="22"/>
      <c r="AC879" s="22"/>
    </row>
    <row r="880" spans="28:29">
      <c r="AB880" s="22"/>
      <c r="AC880" s="22"/>
    </row>
    <row r="881" spans="28:29">
      <c r="AB881" s="22"/>
      <c r="AC881" s="22"/>
    </row>
    <row r="882" spans="28:29">
      <c r="AB882" s="22"/>
      <c r="AC882" s="22"/>
    </row>
    <row r="883" spans="28:29">
      <c r="AB883" s="22"/>
      <c r="AC883" s="22"/>
    </row>
    <row r="884" spans="28:29">
      <c r="AB884" s="22"/>
      <c r="AC884" s="22"/>
    </row>
    <row r="885" spans="28:29">
      <c r="AB885" s="22"/>
      <c r="AC885" s="22"/>
    </row>
    <row r="886" spans="28:29">
      <c r="AB886" s="22"/>
      <c r="AC886" s="22"/>
    </row>
    <row r="887" spans="28:29">
      <c r="AB887" s="22"/>
      <c r="AC887" s="22"/>
    </row>
    <row r="888" spans="28:29">
      <c r="AB888" s="22"/>
      <c r="AC888" s="22"/>
    </row>
    <row r="889" spans="28:29">
      <c r="AB889" s="22"/>
      <c r="AC889" s="22"/>
    </row>
    <row r="890" spans="28:29">
      <c r="AB890" s="22"/>
      <c r="AC890" s="22"/>
    </row>
    <row r="891" spans="28:29">
      <c r="AB891" s="22"/>
      <c r="AC891" s="22"/>
    </row>
    <row r="892" spans="28:29">
      <c r="AB892" s="22"/>
      <c r="AC892" s="22"/>
    </row>
    <row r="893" spans="28:29">
      <c r="AB893" s="22"/>
      <c r="AC893" s="22"/>
    </row>
    <row r="894" spans="28:29">
      <c r="AB894" s="22"/>
      <c r="AC894" s="22"/>
    </row>
    <row r="895" spans="28:29">
      <c r="AB895" s="22"/>
      <c r="AC895" s="22"/>
    </row>
    <row r="896" spans="28:29">
      <c r="AB896" s="22"/>
      <c r="AC896" s="22"/>
    </row>
    <row r="897" spans="28:29">
      <c r="AB897" s="22"/>
      <c r="AC897" s="22"/>
    </row>
    <row r="898" spans="28:29">
      <c r="AB898" s="22"/>
      <c r="AC898" s="22"/>
    </row>
    <row r="899" spans="28:29">
      <c r="AB899" s="22"/>
      <c r="AC899" s="22"/>
    </row>
    <row r="900" spans="28:29">
      <c r="AB900" s="22"/>
      <c r="AC900" s="22"/>
    </row>
    <row r="901" spans="28:29">
      <c r="AB901" s="22"/>
      <c r="AC901" s="22"/>
    </row>
    <row r="902" spans="28:29">
      <c r="AB902" s="22"/>
      <c r="AC902" s="22"/>
    </row>
    <row r="903" spans="28:29">
      <c r="AB903" s="22"/>
      <c r="AC903" s="22"/>
    </row>
    <row r="904" spans="28:29">
      <c r="AB904" s="22"/>
      <c r="AC904" s="22"/>
    </row>
    <row r="905" spans="28:29">
      <c r="AB905" s="22"/>
      <c r="AC905" s="22"/>
    </row>
    <row r="906" spans="28:29">
      <c r="AB906" s="22"/>
      <c r="AC906" s="22"/>
    </row>
    <row r="907" spans="28:29">
      <c r="AB907" s="22"/>
      <c r="AC907" s="22"/>
    </row>
    <row r="908" spans="28:29">
      <c r="AB908" s="22"/>
      <c r="AC908" s="22"/>
    </row>
    <row r="909" spans="28:29">
      <c r="AB909" s="22"/>
      <c r="AC909" s="22"/>
    </row>
    <row r="910" spans="28:29">
      <c r="AB910" s="22"/>
      <c r="AC910" s="22"/>
    </row>
    <row r="911" spans="28:29">
      <c r="AB911" s="22"/>
      <c r="AC911" s="22"/>
    </row>
    <row r="912" spans="28:29">
      <c r="AB912" s="22"/>
      <c r="AC912" s="22"/>
    </row>
    <row r="913" spans="28:29">
      <c r="AB913" s="22"/>
      <c r="AC913" s="22"/>
    </row>
    <row r="914" spans="28:29">
      <c r="AB914" s="22"/>
      <c r="AC914" s="22"/>
    </row>
    <row r="915" spans="28:29">
      <c r="AB915" s="22"/>
      <c r="AC915" s="22"/>
    </row>
    <row r="916" spans="28:29">
      <c r="AB916" s="22"/>
      <c r="AC916" s="22"/>
    </row>
    <row r="917" spans="28:29">
      <c r="AB917" s="22"/>
      <c r="AC917" s="22"/>
    </row>
    <row r="918" spans="28:29">
      <c r="AB918" s="22"/>
      <c r="AC918" s="22"/>
    </row>
    <row r="919" spans="28:29">
      <c r="AB919" s="22"/>
      <c r="AC919" s="22"/>
    </row>
    <row r="920" spans="28:29">
      <c r="AB920" s="22"/>
      <c r="AC920" s="22"/>
    </row>
    <row r="921" spans="28:29">
      <c r="AB921" s="22"/>
      <c r="AC921" s="22"/>
    </row>
    <row r="922" spans="28:29">
      <c r="AB922" s="22"/>
      <c r="AC922" s="22"/>
    </row>
    <row r="923" spans="28:29">
      <c r="AB923" s="22"/>
      <c r="AC923" s="22"/>
    </row>
    <row r="924" spans="28:29">
      <c r="AB924" s="22"/>
      <c r="AC924" s="22"/>
    </row>
    <row r="925" spans="28:29">
      <c r="AB925" s="22"/>
      <c r="AC925" s="22"/>
    </row>
    <row r="926" spans="28:29">
      <c r="AB926" s="22"/>
      <c r="AC926" s="22"/>
    </row>
    <row r="927" spans="28:29">
      <c r="AB927" s="22"/>
      <c r="AC927" s="22"/>
    </row>
    <row r="928" spans="28:29">
      <c r="AB928" s="22"/>
      <c r="AC928" s="22"/>
    </row>
    <row r="929" spans="28:29">
      <c r="AB929" s="22"/>
      <c r="AC929" s="22"/>
    </row>
    <row r="930" spans="28:29">
      <c r="AB930" s="22"/>
      <c r="AC930" s="22"/>
    </row>
    <row r="931" spans="28:29">
      <c r="AB931" s="22"/>
      <c r="AC931" s="22"/>
    </row>
    <row r="932" spans="28:29">
      <c r="AB932" s="22"/>
      <c r="AC932" s="22"/>
    </row>
    <row r="933" spans="28:29">
      <c r="AB933" s="22"/>
      <c r="AC933" s="22"/>
    </row>
    <row r="934" spans="28:29">
      <c r="AB934" s="22"/>
      <c r="AC934" s="22"/>
    </row>
    <row r="935" spans="28:29">
      <c r="AB935" s="22"/>
      <c r="AC935" s="22"/>
    </row>
    <row r="936" spans="28:29">
      <c r="AB936" s="22"/>
      <c r="AC936" s="22"/>
    </row>
    <row r="937" spans="28:29">
      <c r="AB937" s="22"/>
      <c r="AC937" s="22"/>
    </row>
    <row r="938" spans="28:29">
      <c r="AB938" s="22"/>
      <c r="AC938" s="22"/>
    </row>
    <row r="939" spans="28:29">
      <c r="AB939" s="22"/>
      <c r="AC939" s="22"/>
    </row>
    <row r="940" spans="28:29">
      <c r="AB940" s="22"/>
      <c r="AC940" s="22"/>
    </row>
    <row r="941" spans="28:29">
      <c r="AB941" s="22"/>
      <c r="AC941" s="22"/>
    </row>
    <row r="942" spans="28:29">
      <c r="AB942" s="22"/>
      <c r="AC942" s="22"/>
    </row>
    <row r="943" spans="28:29">
      <c r="AB943" s="22"/>
      <c r="AC943" s="22"/>
    </row>
    <row r="944" spans="28:29">
      <c r="AB944" s="22"/>
      <c r="AC944" s="22"/>
    </row>
    <row r="945" spans="28:29">
      <c r="AB945" s="22"/>
      <c r="AC945" s="22"/>
    </row>
    <row r="946" spans="28:29">
      <c r="AB946" s="22"/>
      <c r="AC946" s="22"/>
    </row>
    <row r="947" spans="28:29">
      <c r="AB947" s="22"/>
      <c r="AC947" s="22"/>
    </row>
    <row r="948" spans="28:29">
      <c r="AB948" s="22"/>
      <c r="AC948" s="22"/>
    </row>
    <row r="949" spans="28:29">
      <c r="AB949" s="22"/>
      <c r="AC949" s="22"/>
    </row>
    <row r="950" spans="28:29">
      <c r="AB950" s="22"/>
      <c r="AC950" s="22"/>
    </row>
    <row r="951" spans="28:29">
      <c r="AB951" s="22"/>
      <c r="AC951" s="22"/>
    </row>
    <row r="952" spans="28:29">
      <c r="AB952" s="22"/>
      <c r="AC952" s="22"/>
    </row>
    <row r="953" spans="28:29">
      <c r="AB953" s="22"/>
      <c r="AC953" s="22"/>
    </row>
    <row r="954" spans="28:29">
      <c r="AB954" s="22"/>
      <c r="AC954" s="22"/>
    </row>
    <row r="955" spans="28:29">
      <c r="AB955" s="22"/>
      <c r="AC955" s="22"/>
    </row>
    <row r="956" spans="28:29">
      <c r="AB956" s="22"/>
      <c r="AC956" s="22"/>
    </row>
    <row r="957" spans="28:29">
      <c r="AB957" s="22"/>
      <c r="AC957" s="22"/>
    </row>
    <row r="958" spans="28:29">
      <c r="AB958" s="22"/>
      <c r="AC958" s="22"/>
    </row>
    <row r="959" spans="28:29">
      <c r="AB959" s="22"/>
      <c r="AC959" s="22"/>
    </row>
    <row r="960" spans="28:29">
      <c r="AB960" s="22"/>
      <c r="AC960" s="22"/>
    </row>
    <row r="961" spans="28:29">
      <c r="AB961" s="22"/>
      <c r="AC961" s="22"/>
    </row>
    <row r="962" spans="28:29">
      <c r="AB962" s="22"/>
      <c r="AC962" s="22"/>
    </row>
    <row r="963" spans="28:29">
      <c r="AB963" s="22"/>
      <c r="AC963" s="22"/>
    </row>
    <row r="964" spans="28:29">
      <c r="AB964" s="22"/>
      <c r="AC964" s="22"/>
    </row>
    <row r="965" spans="28:29">
      <c r="AB965" s="22"/>
      <c r="AC965" s="22"/>
    </row>
    <row r="966" spans="28:29">
      <c r="AB966" s="22"/>
      <c r="AC966" s="22"/>
    </row>
    <row r="967" spans="28:29">
      <c r="AB967" s="22"/>
      <c r="AC967" s="22"/>
    </row>
    <row r="968" spans="28:29">
      <c r="AB968" s="22"/>
      <c r="AC968" s="22"/>
    </row>
    <row r="969" spans="28:29">
      <c r="AB969" s="22"/>
      <c r="AC969" s="22"/>
    </row>
    <row r="970" spans="28:29">
      <c r="AB970" s="22"/>
      <c r="AC970" s="22"/>
    </row>
    <row r="971" spans="28:29">
      <c r="AB971" s="22"/>
      <c r="AC971" s="22"/>
    </row>
    <row r="972" spans="28:29">
      <c r="AB972" s="22"/>
      <c r="AC972" s="22"/>
    </row>
    <row r="973" spans="28:29">
      <c r="AB973" s="22"/>
      <c r="AC973" s="22"/>
    </row>
    <row r="974" spans="28:29">
      <c r="AB974" s="22"/>
      <c r="AC974" s="22"/>
    </row>
    <row r="975" spans="28:29">
      <c r="AB975" s="22"/>
      <c r="AC975" s="22"/>
    </row>
    <row r="976" spans="28:29">
      <c r="AB976" s="22"/>
      <c r="AC976" s="22"/>
    </row>
    <row r="977" spans="28:29">
      <c r="AB977" s="22"/>
      <c r="AC977" s="22"/>
    </row>
    <row r="978" spans="28:29">
      <c r="AB978" s="22"/>
      <c r="AC978" s="22"/>
    </row>
    <row r="979" spans="28:29">
      <c r="AB979" s="22"/>
      <c r="AC979" s="22"/>
    </row>
    <row r="980" spans="28:29">
      <c r="AB980" s="22"/>
      <c r="AC980" s="22"/>
    </row>
    <row r="981" spans="28:29">
      <c r="AB981" s="22"/>
      <c r="AC981" s="22"/>
    </row>
    <row r="982" spans="28:29">
      <c r="AB982" s="22"/>
      <c r="AC982" s="22"/>
    </row>
    <row r="983" spans="28:29">
      <c r="AB983" s="22"/>
      <c r="AC983" s="22"/>
    </row>
    <row r="984" spans="28:29">
      <c r="AB984" s="22"/>
      <c r="AC984" s="22"/>
    </row>
    <row r="985" spans="28:29">
      <c r="AB985" s="22"/>
      <c r="AC985" s="22"/>
    </row>
    <row r="986" spans="28:29">
      <c r="AB986" s="22"/>
      <c r="AC986" s="22"/>
    </row>
    <row r="987" spans="28:29">
      <c r="AB987" s="22"/>
      <c r="AC987" s="22"/>
    </row>
    <row r="988" spans="28:29">
      <c r="AB988" s="22"/>
      <c r="AC988" s="22"/>
    </row>
    <row r="989" spans="28:29">
      <c r="AB989" s="22"/>
      <c r="AC989" s="22"/>
    </row>
    <row r="990" spans="28:29">
      <c r="AB990" s="22"/>
      <c r="AC990" s="22"/>
    </row>
    <row r="991" spans="28:29">
      <c r="AB991" s="22"/>
      <c r="AC991" s="22"/>
    </row>
    <row r="992" spans="28:29">
      <c r="AB992" s="22"/>
      <c r="AC992" s="22"/>
    </row>
    <row r="993" spans="28:29">
      <c r="AB993" s="22"/>
      <c r="AC993" s="22"/>
    </row>
    <row r="994" spans="28:29">
      <c r="AB994" s="22"/>
      <c r="AC994" s="22"/>
    </row>
    <row r="995" spans="28:29">
      <c r="AB995" s="22"/>
      <c r="AC995" s="22"/>
    </row>
    <row r="996" spans="28:29">
      <c r="AB996" s="22"/>
      <c r="AC996" s="22"/>
    </row>
    <row r="997" spans="28:29">
      <c r="AB997" s="22"/>
      <c r="AC997" s="22"/>
    </row>
    <row r="998" spans="28:29">
      <c r="AB998" s="22"/>
      <c r="AC998" s="22"/>
    </row>
    <row r="999" spans="28:29">
      <c r="AB999" s="22"/>
      <c r="AC999" s="22"/>
    </row>
    <row r="1000" spans="28:29">
      <c r="AB1000" s="22"/>
      <c r="AC1000" s="22"/>
    </row>
    <row r="1001" spans="28:29">
      <c r="AB1001" s="22"/>
      <c r="AC1001" s="22"/>
    </row>
    <row r="1002" spans="28:29">
      <c r="AB1002" s="22"/>
      <c r="AC1002" s="22"/>
    </row>
    <row r="1003" spans="28:29">
      <c r="AB1003" s="22"/>
      <c r="AC1003" s="22"/>
    </row>
    <row r="1004" spans="28:29">
      <c r="AB1004" s="22"/>
      <c r="AC1004" s="22"/>
    </row>
    <row r="1005" spans="28:29">
      <c r="AB1005" s="22"/>
      <c r="AC1005" s="22"/>
    </row>
    <row r="1006" spans="28:29">
      <c r="AB1006" s="22"/>
      <c r="AC1006" s="22"/>
    </row>
    <row r="1007" spans="28:29">
      <c r="AB1007" s="22"/>
      <c r="AC1007" s="22"/>
    </row>
    <row r="1008" spans="28:29">
      <c r="AB1008" s="22"/>
      <c r="AC1008" s="22"/>
    </row>
    <row r="1009" spans="28:29">
      <c r="AB1009" s="22"/>
      <c r="AC1009" s="22"/>
    </row>
    <row r="1010" spans="28:29">
      <c r="AB1010" s="22"/>
      <c r="AC1010" s="22"/>
    </row>
    <row r="1011" spans="28:29">
      <c r="AB1011" s="22"/>
      <c r="AC1011" s="22"/>
    </row>
    <row r="1012" spans="28:29">
      <c r="AB1012" s="22"/>
      <c r="AC1012" s="22"/>
    </row>
    <row r="1013" spans="28:29">
      <c r="AB1013" s="22"/>
      <c r="AC1013" s="22"/>
    </row>
    <row r="1014" spans="28:29">
      <c r="AB1014" s="22"/>
      <c r="AC1014" s="22"/>
    </row>
    <row r="1015" spans="28:29">
      <c r="AB1015" s="22"/>
      <c r="AC1015" s="22"/>
    </row>
    <row r="1016" spans="28:29">
      <c r="AB1016" s="22"/>
      <c r="AC1016" s="22"/>
    </row>
    <row r="1017" spans="28:29">
      <c r="AB1017" s="22"/>
      <c r="AC1017" s="22"/>
    </row>
    <row r="1018" spans="28:29">
      <c r="AB1018" s="22"/>
      <c r="AC1018" s="22"/>
    </row>
    <row r="1019" spans="28:29">
      <c r="AB1019" s="22"/>
      <c r="AC1019" s="22"/>
    </row>
    <row r="1020" spans="28:29">
      <c r="AB1020" s="22"/>
      <c r="AC1020" s="22"/>
    </row>
    <row r="1021" spans="28:29">
      <c r="AB1021" s="22"/>
      <c r="AC1021" s="22"/>
    </row>
    <row r="1022" spans="28:29">
      <c r="AB1022" s="22"/>
      <c r="AC1022" s="22"/>
    </row>
    <row r="1023" spans="28:29">
      <c r="AB1023" s="22"/>
      <c r="AC1023" s="22"/>
    </row>
    <row r="1024" spans="28:29">
      <c r="AB1024" s="22"/>
      <c r="AC1024" s="22"/>
    </row>
    <row r="1025" spans="28:29">
      <c r="AB1025" s="22"/>
      <c r="AC1025" s="22"/>
    </row>
    <row r="1026" spans="28:29">
      <c r="AB1026" s="22"/>
      <c r="AC1026" s="22"/>
    </row>
    <row r="1027" spans="28:29">
      <c r="AB1027" s="22"/>
      <c r="AC1027" s="22"/>
    </row>
    <row r="1028" spans="28:29">
      <c r="AB1028" s="22"/>
      <c r="AC1028" s="22"/>
    </row>
    <row r="1029" spans="28:29">
      <c r="AB1029" s="22"/>
      <c r="AC1029" s="22"/>
    </row>
    <row r="1030" spans="28:29">
      <c r="AB1030" s="22"/>
      <c r="AC1030" s="22"/>
    </row>
    <row r="1031" spans="28:29">
      <c r="AB1031" s="22"/>
      <c r="AC1031" s="22"/>
    </row>
    <row r="1032" spans="28:29">
      <c r="AB1032" s="22"/>
      <c r="AC1032" s="22"/>
    </row>
    <row r="1033" spans="28:29">
      <c r="AB1033" s="22"/>
      <c r="AC1033" s="22"/>
    </row>
    <row r="1034" spans="28:29">
      <c r="AB1034" s="22"/>
      <c r="AC1034" s="22"/>
    </row>
    <row r="1035" spans="28:29">
      <c r="AB1035" s="22"/>
      <c r="AC1035" s="22"/>
    </row>
    <row r="1036" spans="28:29">
      <c r="AB1036" s="22"/>
      <c r="AC1036" s="22"/>
    </row>
    <row r="1037" spans="28:29">
      <c r="AB1037" s="22"/>
      <c r="AC1037" s="22"/>
    </row>
    <row r="1038" spans="28:29">
      <c r="AB1038" s="22"/>
      <c r="AC1038" s="22"/>
    </row>
    <row r="1039" spans="28:29">
      <c r="AB1039" s="22"/>
      <c r="AC1039" s="22"/>
    </row>
    <row r="1040" spans="28:29">
      <c r="AB1040" s="22"/>
      <c r="AC1040" s="22"/>
    </row>
    <row r="1041" spans="28:29">
      <c r="AB1041" s="22"/>
      <c r="AC1041" s="22"/>
    </row>
    <row r="1042" spans="28:29">
      <c r="AB1042" s="22"/>
      <c r="AC1042" s="22"/>
    </row>
    <row r="1043" spans="28:29">
      <c r="AB1043" s="22"/>
      <c r="AC1043" s="22"/>
    </row>
    <row r="1044" spans="28:29">
      <c r="AB1044" s="22"/>
      <c r="AC1044" s="22"/>
    </row>
    <row r="1045" spans="28:29">
      <c r="AB1045" s="22"/>
      <c r="AC1045" s="22"/>
    </row>
    <row r="1046" spans="28:29">
      <c r="AB1046" s="22"/>
      <c r="AC1046" s="22"/>
    </row>
    <row r="1047" spans="28:29">
      <c r="AB1047" s="22"/>
      <c r="AC1047" s="22"/>
    </row>
    <row r="1048" spans="28:29">
      <c r="AB1048" s="22"/>
      <c r="AC1048" s="22"/>
    </row>
    <row r="1049" spans="28:29">
      <c r="AB1049" s="22"/>
      <c r="AC1049" s="22"/>
    </row>
    <row r="1050" spans="28:29">
      <c r="AB1050" s="22"/>
      <c r="AC1050" s="22"/>
    </row>
    <row r="1051" spans="28:29">
      <c r="AB1051" s="22"/>
      <c r="AC1051" s="22"/>
    </row>
    <row r="1052" spans="28:29">
      <c r="AB1052" s="22"/>
      <c r="AC1052" s="22"/>
    </row>
    <row r="1053" spans="28:29">
      <c r="AB1053" s="22"/>
      <c r="AC1053" s="22"/>
    </row>
    <row r="1054" spans="28:29">
      <c r="AB1054" s="22"/>
      <c r="AC1054" s="22"/>
    </row>
    <row r="1055" spans="28:29">
      <c r="AB1055" s="22"/>
      <c r="AC1055" s="22"/>
    </row>
    <row r="1056" spans="28:29">
      <c r="AB1056" s="22"/>
      <c r="AC1056" s="22"/>
    </row>
    <row r="1057" spans="28:29">
      <c r="AB1057" s="22"/>
      <c r="AC1057" s="22"/>
    </row>
    <row r="1058" spans="28:29">
      <c r="AB1058" s="22"/>
      <c r="AC1058" s="22"/>
    </row>
    <row r="1059" spans="28:29">
      <c r="AB1059" s="22"/>
      <c r="AC1059" s="22"/>
    </row>
    <row r="1060" spans="28:29">
      <c r="AB1060" s="22"/>
      <c r="AC1060" s="22"/>
    </row>
    <row r="1061" spans="28:29">
      <c r="AB1061" s="22"/>
      <c r="AC1061" s="22"/>
    </row>
    <row r="1062" spans="28:29">
      <c r="AB1062" s="22"/>
      <c r="AC1062" s="22"/>
    </row>
    <row r="1063" spans="28:29">
      <c r="AB1063" s="22"/>
      <c r="AC1063" s="22"/>
    </row>
    <row r="1064" spans="28:29">
      <c r="AB1064" s="22"/>
      <c r="AC1064" s="22"/>
    </row>
    <row r="1065" spans="28:29">
      <c r="AB1065" s="22"/>
      <c r="AC1065" s="22"/>
    </row>
    <row r="1066" spans="28:29">
      <c r="AB1066" s="22"/>
      <c r="AC1066" s="22"/>
    </row>
    <row r="1067" spans="28:29">
      <c r="AB1067" s="22"/>
      <c r="AC1067" s="22"/>
    </row>
    <row r="1068" spans="28:29">
      <c r="AB1068" s="22"/>
      <c r="AC1068" s="22"/>
    </row>
    <row r="1069" spans="28:29">
      <c r="AB1069" s="22"/>
      <c r="AC1069" s="22"/>
    </row>
    <row r="1070" spans="28:29">
      <c r="AB1070" s="22"/>
      <c r="AC1070" s="22"/>
    </row>
    <row r="1071" spans="28:29">
      <c r="AB1071" s="22"/>
      <c r="AC1071" s="22"/>
    </row>
    <row r="1072" spans="28:29">
      <c r="AB1072" s="22"/>
      <c r="AC1072" s="22"/>
    </row>
    <row r="1073" spans="28:29">
      <c r="AB1073" s="22"/>
      <c r="AC1073" s="22"/>
    </row>
    <row r="1074" spans="28:29">
      <c r="AB1074" s="22"/>
      <c r="AC1074" s="22"/>
    </row>
    <row r="1075" spans="28:29">
      <c r="AB1075" s="22"/>
      <c r="AC1075" s="22"/>
    </row>
    <row r="1076" spans="28:29">
      <c r="AB1076" s="22"/>
      <c r="AC1076" s="22"/>
    </row>
    <row r="1077" spans="28:29">
      <c r="AB1077" s="22"/>
      <c r="AC1077" s="22"/>
    </row>
    <row r="1078" spans="28:29">
      <c r="AB1078" s="22"/>
      <c r="AC1078" s="22"/>
    </row>
    <row r="1079" spans="28:29">
      <c r="AB1079" s="22"/>
      <c r="AC1079" s="22"/>
    </row>
    <row r="1080" spans="28:29">
      <c r="AB1080" s="22"/>
      <c r="AC1080" s="22"/>
    </row>
    <row r="1081" spans="28:29">
      <c r="AB1081" s="22"/>
      <c r="AC1081" s="22"/>
    </row>
    <row r="1082" spans="28:29">
      <c r="AB1082" s="22"/>
      <c r="AC1082" s="22"/>
    </row>
    <row r="1083" spans="28:29">
      <c r="AB1083" s="22"/>
      <c r="AC1083" s="22"/>
    </row>
    <row r="1084" spans="28:29">
      <c r="AB1084" s="22"/>
      <c r="AC1084" s="22"/>
    </row>
    <row r="1085" spans="28:29">
      <c r="AB1085" s="22"/>
      <c r="AC1085" s="22"/>
    </row>
    <row r="1086" spans="28:29">
      <c r="AB1086" s="22"/>
      <c r="AC1086" s="22"/>
    </row>
    <row r="1087" spans="28:29">
      <c r="AB1087" s="22"/>
      <c r="AC1087" s="22"/>
    </row>
    <row r="1088" spans="28:29">
      <c r="AB1088" s="22"/>
      <c r="AC1088" s="22"/>
    </row>
    <row r="1089" spans="28:29">
      <c r="AB1089" s="22"/>
      <c r="AC1089" s="22"/>
    </row>
    <row r="1090" spans="28:29">
      <c r="AB1090" s="22"/>
      <c r="AC1090" s="22"/>
    </row>
    <row r="1091" spans="28:29">
      <c r="AB1091" s="22"/>
      <c r="AC1091" s="22"/>
    </row>
    <row r="1092" spans="28:29">
      <c r="AB1092" s="22"/>
      <c r="AC1092" s="22"/>
    </row>
    <row r="1093" spans="28:29">
      <c r="AB1093" s="22"/>
      <c r="AC1093" s="22"/>
    </row>
    <row r="1094" spans="28:29">
      <c r="AB1094" s="22"/>
      <c r="AC1094" s="22"/>
    </row>
    <row r="1095" spans="28:29">
      <c r="AB1095" s="22"/>
      <c r="AC1095" s="22"/>
    </row>
    <row r="1096" spans="28:29">
      <c r="AB1096" s="22"/>
      <c r="AC1096" s="22"/>
    </row>
    <row r="1097" spans="28:29">
      <c r="AB1097" s="22"/>
      <c r="AC1097" s="22"/>
    </row>
    <row r="1098" spans="28:29">
      <c r="AB1098" s="22"/>
      <c r="AC1098" s="22"/>
    </row>
    <row r="1099" spans="28:29">
      <c r="AB1099" s="22"/>
      <c r="AC1099" s="22"/>
    </row>
    <row r="1100" spans="28:29">
      <c r="AB1100" s="22"/>
      <c r="AC1100" s="22"/>
    </row>
    <row r="1101" spans="28:29">
      <c r="AB1101" s="22"/>
      <c r="AC1101" s="22"/>
    </row>
    <row r="1102" spans="28:29">
      <c r="AB1102" s="22"/>
      <c r="AC1102" s="22"/>
    </row>
    <row r="1103" spans="28:29">
      <c r="AB1103" s="22"/>
      <c r="AC1103" s="22"/>
    </row>
    <row r="1104" spans="28:29">
      <c r="AB1104" s="22"/>
      <c r="AC1104" s="22"/>
    </row>
    <row r="1105" spans="28:29">
      <c r="AB1105" s="22"/>
      <c r="AC1105" s="22"/>
    </row>
    <row r="1106" spans="28:29">
      <c r="AB1106" s="22"/>
      <c r="AC1106" s="22"/>
    </row>
    <row r="1107" spans="28:29">
      <c r="AB1107" s="22"/>
      <c r="AC1107" s="22"/>
    </row>
    <row r="1108" spans="28:29">
      <c r="AB1108" s="22"/>
      <c r="AC1108" s="22"/>
    </row>
    <row r="1109" spans="28:29">
      <c r="AB1109" s="22"/>
      <c r="AC1109" s="22"/>
    </row>
    <row r="1110" spans="28:29">
      <c r="AB1110" s="22"/>
      <c r="AC1110" s="22"/>
    </row>
    <row r="1111" spans="28:29">
      <c r="AB1111" s="22"/>
      <c r="AC1111" s="22"/>
    </row>
    <row r="1112" spans="28:29">
      <c r="AB1112" s="22"/>
      <c r="AC1112" s="22"/>
    </row>
    <row r="1113" spans="28:29">
      <c r="AB1113" s="22"/>
      <c r="AC1113" s="22"/>
    </row>
    <row r="1114" spans="28:29">
      <c r="AB1114" s="22"/>
      <c r="AC1114" s="22"/>
    </row>
    <row r="1115" spans="28:29">
      <c r="AB1115" s="22"/>
      <c r="AC1115" s="22"/>
    </row>
    <row r="1116" spans="28:29">
      <c r="AB1116" s="22"/>
      <c r="AC1116" s="22"/>
    </row>
    <row r="1117" spans="28:29">
      <c r="AB1117" s="22"/>
      <c r="AC1117" s="22"/>
    </row>
    <row r="1118" spans="28:29">
      <c r="AB1118" s="22"/>
      <c r="AC1118" s="22"/>
    </row>
    <row r="1119" spans="28:29">
      <c r="AB1119" s="22"/>
      <c r="AC1119" s="22"/>
    </row>
    <row r="1120" spans="28:29">
      <c r="AB1120" s="22"/>
      <c r="AC1120" s="22"/>
    </row>
    <row r="1121" spans="28:29">
      <c r="AB1121" s="22"/>
      <c r="AC1121" s="22"/>
    </row>
    <row r="1122" spans="28:29">
      <c r="AB1122" s="22"/>
      <c r="AC1122" s="22"/>
    </row>
    <row r="1123" spans="28:29">
      <c r="AB1123" s="22"/>
      <c r="AC1123" s="22"/>
    </row>
    <row r="1124" spans="28:29">
      <c r="AB1124" s="22"/>
      <c r="AC1124" s="22"/>
    </row>
    <row r="1125" spans="28:29">
      <c r="AB1125" s="22"/>
      <c r="AC1125" s="22"/>
    </row>
    <row r="1126" spans="28:29">
      <c r="AB1126" s="22"/>
      <c r="AC1126" s="22"/>
    </row>
    <row r="1127" spans="28:29">
      <c r="AB1127" s="22"/>
      <c r="AC1127" s="22"/>
    </row>
    <row r="1128" spans="28:29">
      <c r="AB1128" s="22"/>
      <c r="AC1128" s="22"/>
    </row>
    <row r="1129" spans="28:29">
      <c r="AB1129" s="22"/>
      <c r="AC1129" s="22"/>
    </row>
    <row r="1130" spans="28:29">
      <c r="AB1130" s="22"/>
      <c r="AC1130" s="22"/>
    </row>
    <row r="1131" spans="28:29">
      <c r="AB1131" s="22"/>
      <c r="AC1131" s="22"/>
    </row>
    <row r="1132" spans="28:29">
      <c r="AB1132" s="22"/>
      <c r="AC1132" s="22"/>
    </row>
    <row r="1133" spans="28:29">
      <c r="AB1133" s="22"/>
      <c r="AC1133" s="22"/>
    </row>
    <row r="1134" spans="28:29">
      <c r="AB1134" s="22"/>
      <c r="AC1134" s="22"/>
    </row>
    <row r="1135" spans="28:29">
      <c r="AB1135" s="22"/>
      <c r="AC1135" s="22"/>
    </row>
    <row r="1136" spans="28:29">
      <c r="AB1136" s="22"/>
      <c r="AC1136" s="22"/>
    </row>
    <row r="1137" spans="28:29">
      <c r="AB1137" s="22"/>
      <c r="AC1137" s="22"/>
    </row>
    <row r="1138" spans="28:29">
      <c r="AB1138" s="22"/>
      <c r="AC1138" s="22"/>
    </row>
    <row r="1139" spans="28:29">
      <c r="AB1139" s="22"/>
      <c r="AC1139" s="22"/>
    </row>
    <row r="1140" spans="28:29">
      <c r="AB1140" s="22"/>
      <c r="AC1140" s="22"/>
    </row>
    <row r="1141" spans="28:29">
      <c r="AB1141" s="22"/>
      <c r="AC1141" s="22"/>
    </row>
    <row r="1142" spans="28:29">
      <c r="AB1142" s="22"/>
      <c r="AC1142" s="22"/>
    </row>
    <row r="1143" spans="28:29">
      <c r="AB1143" s="22"/>
      <c r="AC1143" s="22"/>
    </row>
    <row r="1144" spans="28:29">
      <c r="AB1144" s="22"/>
      <c r="AC1144" s="22"/>
    </row>
    <row r="1145" spans="28:29">
      <c r="AB1145" s="22"/>
      <c r="AC1145" s="22"/>
    </row>
    <row r="1146" spans="28:29">
      <c r="AB1146" s="22"/>
      <c r="AC1146" s="22"/>
    </row>
    <row r="1147" spans="28:29">
      <c r="AB1147" s="22"/>
      <c r="AC1147" s="22"/>
    </row>
    <row r="1148" spans="28:29">
      <c r="AB1148" s="22"/>
      <c r="AC1148" s="22"/>
    </row>
    <row r="1149" spans="28:29">
      <c r="AB1149" s="22"/>
      <c r="AC1149" s="22"/>
    </row>
    <row r="1150" spans="28:29">
      <c r="AB1150" s="22"/>
      <c r="AC1150" s="22"/>
    </row>
    <row r="1151" spans="28:29">
      <c r="AB1151" s="22"/>
      <c r="AC1151" s="22"/>
    </row>
    <row r="1152" spans="28:29">
      <c r="AB1152" s="22"/>
      <c r="AC1152" s="22"/>
    </row>
    <row r="1153" spans="28:29">
      <c r="AB1153" s="22"/>
      <c r="AC1153" s="22"/>
    </row>
    <row r="1154" spans="28:29">
      <c r="AB1154" s="22"/>
      <c r="AC1154" s="22"/>
    </row>
    <row r="1155" spans="28:29">
      <c r="AB1155" s="22"/>
      <c r="AC1155" s="22"/>
    </row>
    <row r="1156" spans="28:29">
      <c r="AB1156" s="22"/>
      <c r="AC1156" s="22"/>
    </row>
    <row r="1157" spans="28:29">
      <c r="AB1157" s="22"/>
      <c r="AC1157" s="22"/>
    </row>
    <row r="1158" spans="28:29">
      <c r="AB1158" s="22"/>
      <c r="AC1158" s="22"/>
    </row>
    <row r="1159" spans="28:29">
      <c r="AB1159" s="22"/>
      <c r="AC1159" s="22"/>
    </row>
    <row r="1160" spans="28:29">
      <c r="AB1160" s="22"/>
      <c r="AC1160" s="22"/>
    </row>
    <row r="1161" spans="28:29">
      <c r="AB1161" s="22"/>
      <c r="AC1161" s="22"/>
    </row>
    <row r="1162" spans="28:29">
      <c r="AB1162" s="22"/>
      <c r="AC1162" s="22"/>
    </row>
    <row r="1163" spans="28:29">
      <c r="AB1163" s="22"/>
      <c r="AC1163" s="22"/>
    </row>
    <row r="1164" spans="28:29">
      <c r="AB1164" s="22"/>
      <c r="AC1164" s="22"/>
    </row>
    <row r="1165" spans="28:29">
      <c r="AB1165" s="22"/>
      <c r="AC1165" s="22"/>
    </row>
    <row r="1166" spans="28:29">
      <c r="AB1166" s="22"/>
      <c r="AC1166" s="22"/>
    </row>
    <row r="1167" spans="28:29">
      <c r="AB1167" s="22"/>
      <c r="AC1167" s="22"/>
    </row>
    <row r="1168" spans="28:29">
      <c r="AB1168" s="22"/>
      <c r="AC1168" s="22"/>
    </row>
    <row r="1169" spans="28:29">
      <c r="AB1169" s="22"/>
      <c r="AC1169" s="22"/>
    </row>
    <row r="1170" spans="28:29">
      <c r="AB1170" s="22"/>
      <c r="AC1170" s="22"/>
    </row>
    <row r="1171" spans="28:29">
      <c r="AB1171" s="22"/>
      <c r="AC1171" s="22"/>
    </row>
    <row r="1172" spans="28:29">
      <c r="AB1172" s="22"/>
      <c r="AC1172" s="22"/>
    </row>
    <row r="1173" spans="28:29">
      <c r="AB1173" s="22"/>
      <c r="AC1173" s="22"/>
    </row>
    <row r="1174" spans="28:29">
      <c r="AB1174" s="22"/>
      <c r="AC1174" s="22"/>
    </row>
    <row r="1175" spans="28:29">
      <c r="AB1175" s="22"/>
      <c r="AC1175" s="22"/>
    </row>
    <row r="1176" spans="28:29">
      <c r="AB1176" s="22"/>
      <c r="AC1176" s="22"/>
    </row>
    <row r="1177" spans="28:29">
      <c r="AB1177" s="22"/>
      <c r="AC1177" s="22"/>
    </row>
    <row r="1178" spans="28:29">
      <c r="AB1178" s="22"/>
      <c r="AC1178" s="22"/>
    </row>
    <row r="1179" spans="28:29">
      <c r="AB1179" s="22"/>
      <c r="AC1179" s="22"/>
    </row>
    <row r="1180" spans="28:29">
      <c r="AB1180" s="22"/>
      <c r="AC1180" s="22"/>
    </row>
    <row r="1181" spans="28:29">
      <c r="AB1181" s="22"/>
      <c r="AC1181" s="22"/>
    </row>
    <row r="1182" spans="28:29">
      <c r="AB1182" s="22"/>
      <c r="AC1182" s="22"/>
    </row>
    <row r="1183" spans="28:29">
      <c r="AB1183" s="22"/>
      <c r="AC1183" s="22"/>
    </row>
    <row r="1184" spans="28:29">
      <c r="AB1184" s="22"/>
      <c r="AC1184" s="22"/>
    </row>
    <row r="1185" spans="28:29">
      <c r="AB1185" s="22"/>
      <c r="AC1185" s="22"/>
    </row>
    <row r="1186" spans="28:29">
      <c r="AB1186" s="22"/>
      <c r="AC1186" s="22"/>
    </row>
    <row r="1187" spans="28:29">
      <c r="AB1187" s="22"/>
      <c r="AC1187" s="22"/>
    </row>
    <row r="1188" spans="28:29">
      <c r="AB1188" s="22"/>
      <c r="AC1188" s="22"/>
    </row>
    <row r="1189" spans="28:29">
      <c r="AB1189" s="22"/>
      <c r="AC1189" s="22"/>
    </row>
    <row r="1190" spans="28:29">
      <c r="AB1190" s="22"/>
      <c r="AC1190" s="22"/>
    </row>
    <row r="1191" spans="28:29">
      <c r="AB1191" s="22"/>
      <c r="AC1191" s="22"/>
    </row>
    <row r="1192" spans="28:29">
      <c r="AB1192" s="22"/>
      <c r="AC1192" s="22"/>
    </row>
    <row r="1193" spans="28:29">
      <c r="AB1193" s="22"/>
      <c r="AC1193" s="22"/>
    </row>
    <row r="1194" spans="28:29">
      <c r="AB1194" s="22"/>
      <c r="AC1194" s="22"/>
    </row>
    <row r="1195" spans="28:29">
      <c r="AB1195" s="22"/>
      <c r="AC1195" s="22"/>
    </row>
    <row r="1196" spans="28:29">
      <c r="AB1196" s="22"/>
      <c r="AC1196" s="22"/>
    </row>
    <row r="1197" spans="28:29">
      <c r="AB1197" s="22"/>
      <c r="AC1197" s="22"/>
    </row>
    <row r="1198" spans="28:29">
      <c r="AB1198" s="22"/>
      <c r="AC1198" s="22"/>
    </row>
    <row r="1199" spans="28:29">
      <c r="AB1199" s="22"/>
      <c r="AC1199" s="22"/>
    </row>
    <row r="1200" spans="28:29">
      <c r="AB1200" s="22"/>
      <c r="AC1200" s="22"/>
    </row>
    <row r="1201" spans="28:29">
      <c r="AB1201" s="22"/>
      <c r="AC1201" s="22"/>
    </row>
    <row r="1202" spans="28:29">
      <c r="AB1202" s="22"/>
      <c r="AC1202" s="22"/>
    </row>
    <row r="1203" spans="28:29">
      <c r="AB1203" s="22"/>
      <c r="AC1203" s="22"/>
    </row>
    <row r="1204" spans="28:29">
      <c r="AB1204" s="22"/>
      <c r="AC1204" s="22"/>
    </row>
    <row r="1205" spans="28:29">
      <c r="AB1205" s="22"/>
      <c r="AC1205" s="22"/>
    </row>
    <row r="1206" spans="28:29">
      <c r="AB1206" s="22"/>
      <c r="AC1206" s="22"/>
    </row>
    <row r="1207" spans="28:29">
      <c r="AB1207" s="22"/>
      <c r="AC1207" s="22"/>
    </row>
    <row r="1208" spans="28:29">
      <c r="AB1208" s="22"/>
      <c r="AC1208" s="22"/>
    </row>
    <row r="1209" spans="28:29">
      <c r="AB1209" s="22"/>
      <c r="AC1209" s="22"/>
    </row>
    <row r="1210" spans="28:29">
      <c r="AB1210" s="22"/>
      <c r="AC1210" s="22"/>
    </row>
    <row r="1211" spans="28:29">
      <c r="AB1211" s="22"/>
      <c r="AC1211" s="22"/>
    </row>
    <row r="1212" spans="28:29">
      <c r="AB1212" s="22"/>
      <c r="AC1212" s="22"/>
    </row>
    <row r="1213" spans="28:29">
      <c r="AB1213" s="22"/>
      <c r="AC1213" s="22"/>
    </row>
    <row r="1214" spans="28:29">
      <c r="AB1214" s="22"/>
      <c r="AC1214" s="22"/>
    </row>
    <row r="1215" spans="28:29">
      <c r="AB1215" s="22"/>
      <c r="AC1215" s="22"/>
    </row>
    <row r="1216" spans="28:29">
      <c r="AB1216" s="22"/>
      <c r="AC1216" s="22"/>
    </row>
    <row r="1217" spans="28:29">
      <c r="AB1217" s="22"/>
      <c r="AC1217" s="22"/>
    </row>
    <row r="1218" spans="28:29">
      <c r="AB1218" s="22"/>
      <c r="AC1218" s="22"/>
    </row>
    <row r="1219" spans="28:29">
      <c r="AB1219" s="22"/>
      <c r="AC1219" s="22"/>
    </row>
    <row r="1220" spans="28:29">
      <c r="AB1220" s="22"/>
      <c r="AC1220" s="22"/>
    </row>
    <row r="1221" spans="28:29">
      <c r="AB1221" s="22"/>
      <c r="AC1221" s="22"/>
    </row>
    <row r="1222" spans="28:29">
      <c r="AB1222" s="22"/>
      <c r="AC1222" s="22"/>
    </row>
    <row r="1223" spans="28:29">
      <c r="AB1223" s="22"/>
      <c r="AC1223" s="22"/>
    </row>
    <row r="1224" spans="28:29">
      <c r="AB1224" s="22"/>
      <c r="AC1224" s="22"/>
    </row>
    <row r="1225" spans="28:29">
      <c r="AB1225" s="22"/>
      <c r="AC1225" s="22"/>
    </row>
    <row r="1226" spans="28:29">
      <c r="AB1226" s="22"/>
      <c r="AC1226" s="22"/>
    </row>
    <row r="1227" spans="28:29">
      <c r="AB1227" s="22"/>
      <c r="AC1227" s="22"/>
    </row>
    <row r="1228" spans="28:29">
      <c r="AB1228" s="22"/>
      <c r="AC1228" s="22"/>
    </row>
    <row r="1229" spans="28:29">
      <c r="AB1229" s="22"/>
      <c r="AC1229" s="22"/>
    </row>
    <row r="1230" spans="28:29">
      <c r="AB1230" s="22"/>
      <c r="AC1230" s="22"/>
    </row>
    <row r="1231" spans="28:29">
      <c r="AB1231" s="22"/>
      <c r="AC1231" s="22"/>
    </row>
    <row r="1232" spans="28:29">
      <c r="AB1232" s="22"/>
      <c r="AC1232" s="22"/>
    </row>
    <row r="1233" spans="28:29">
      <c r="AB1233" s="22"/>
      <c r="AC1233" s="22"/>
    </row>
    <row r="1234" spans="28:29">
      <c r="AB1234" s="22"/>
      <c r="AC1234" s="22"/>
    </row>
    <row r="1235" spans="28:29">
      <c r="AB1235" s="22"/>
      <c r="AC1235" s="22"/>
    </row>
    <row r="1236" spans="28:29">
      <c r="AB1236" s="22"/>
      <c r="AC1236" s="22"/>
    </row>
    <row r="1237" spans="28:29">
      <c r="AB1237" s="22"/>
      <c r="AC1237" s="22"/>
    </row>
    <row r="1238" spans="28:29">
      <c r="AB1238" s="22"/>
      <c r="AC1238" s="22"/>
    </row>
    <row r="1239" spans="28:29">
      <c r="AB1239" s="22"/>
      <c r="AC1239" s="22"/>
    </row>
    <row r="1240" spans="28:29">
      <c r="AB1240" s="22"/>
      <c r="AC1240" s="22"/>
    </row>
    <row r="1241" spans="28:29">
      <c r="AB1241" s="22"/>
      <c r="AC1241" s="22"/>
    </row>
    <row r="1242" spans="28:29">
      <c r="AB1242" s="22"/>
      <c r="AC1242" s="22"/>
    </row>
    <row r="1243" spans="28:29">
      <c r="AB1243" s="22"/>
      <c r="AC1243" s="22"/>
    </row>
    <row r="1244" spans="28:29">
      <c r="AB1244" s="22"/>
      <c r="AC1244" s="22"/>
    </row>
    <row r="1245" spans="28:29">
      <c r="AB1245" s="22"/>
      <c r="AC1245" s="22"/>
    </row>
    <row r="1246" spans="28:29">
      <c r="AB1246" s="22"/>
      <c r="AC1246" s="22"/>
    </row>
    <row r="1247" spans="28:29">
      <c r="AB1247" s="22"/>
      <c r="AC1247" s="22"/>
    </row>
    <row r="1248" spans="28:29">
      <c r="AB1248" s="22"/>
      <c r="AC1248" s="22"/>
    </row>
    <row r="1249" spans="28:29">
      <c r="AB1249" s="22"/>
      <c r="AC1249" s="22"/>
    </row>
    <row r="1250" spans="28:29">
      <c r="AB1250" s="22"/>
      <c r="AC1250" s="22"/>
    </row>
    <row r="1251" spans="28:29">
      <c r="AB1251" s="22"/>
      <c r="AC1251" s="22"/>
    </row>
    <row r="1252" spans="28:29">
      <c r="AB1252" s="22"/>
      <c r="AC1252" s="22"/>
    </row>
    <row r="1253" spans="28:29">
      <c r="AB1253" s="22"/>
      <c r="AC1253" s="22"/>
    </row>
    <row r="1254" spans="28:29">
      <c r="AB1254" s="22"/>
      <c r="AC1254" s="22"/>
    </row>
    <row r="1255" spans="28:29">
      <c r="AB1255" s="22"/>
      <c r="AC1255" s="22"/>
    </row>
    <row r="1256" spans="28:29">
      <c r="AB1256" s="22"/>
      <c r="AC1256" s="22"/>
    </row>
    <row r="1257" spans="28:29">
      <c r="AB1257" s="22"/>
      <c r="AC1257" s="22"/>
    </row>
    <row r="1258" spans="28:29">
      <c r="AB1258" s="22"/>
      <c r="AC1258" s="22"/>
    </row>
    <row r="1259" spans="28:29">
      <c r="AB1259" s="22"/>
      <c r="AC1259" s="22"/>
    </row>
    <row r="1260" spans="28:29">
      <c r="AB1260" s="22"/>
      <c r="AC1260" s="22"/>
    </row>
    <row r="1261" spans="28:29">
      <c r="AB1261" s="22"/>
      <c r="AC1261" s="22"/>
    </row>
    <row r="1262" spans="28:29">
      <c r="AB1262" s="22"/>
      <c r="AC1262" s="22"/>
    </row>
    <row r="1263" spans="28:29">
      <c r="AB1263" s="22"/>
      <c r="AC1263" s="22"/>
    </row>
    <row r="1264" spans="28:29">
      <c r="AB1264" s="22"/>
      <c r="AC1264" s="22"/>
    </row>
    <row r="1265" spans="28:29">
      <c r="AB1265" s="22"/>
      <c r="AC1265" s="22"/>
    </row>
    <row r="1266" spans="28:29">
      <c r="AB1266" s="22"/>
      <c r="AC1266" s="22"/>
    </row>
    <row r="1267" spans="28:29">
      <c r="AB1267" s="22"/>
      <c r="AC1267" s="22"/>
    </row>
    <row r="1268" spans="28:29">
      <c r="AB1268" s="22"/>
      <c r="AC1268" s="22"/>
    </row>
    <row r="1269" spans="28:29">
      <c r="AB1269" s="22"/>
      <c r="AC1269" s="22"/>
    </row>
    <row r="1270" spans="28:29">
      <c r="AB1270" s="22"/>
      <c r="AC1270" s="22"/>
    </row>
    <row r="1271" spans="28:29">
      <c r="AB1271" s="22"/>
      <c r="AC1271" s="22"/>
    </row>
    <row r="1272" spans="28:29">
      <c r="AB1272" s="22"/>
      <c r="AC1272" s="22"/>
    </row>
    <row r="1273" spans="28:29">
      <c r="AB1273" s="22"/>
      <c r="AC1273" s="22"/>
    </row>
    <row r="1274" spans="28:29">
      <c r="AB1274" s="22"/>
      <c r="AC1274" s="22"/>
    </row>
    <row r="1275" spans="28:29">
      <c r="AB1275" s="22"/>
      <c r="AC1275" s="22"/>
    </row>
    <row r="1276" spans="28:29">
      <c r="AB1276" s="22"/>
      <c r="AC1276" s="22"/>
    </row>
    <row r="1277" spans="28:29">
      <c r="AB1277" s="22"/>
      <c r="AC1277" s="22"/>
    </row>
    <row r="1278" spans="28:29">
      <c r="AB1278" s="22"/>
      <c r="AC1278" s="22"/>
    </row>
    <row r="1279" spans="28:29">
      <c r="AB1279" s="22"/>
      <c r="AC1279" s="22"/>
    </row>
    <row r="1280" spans="28:29">
      <c r="AB1280" s="22"/>
      <c r="AC1280" s="22"/>
    </row>
    <row r="1281" spans="28:29">
      <c r="AB1281" s="22"/>
      <c r="AC1281" s="22"/>
    </row>
    <row r="1282" spans="28:29">
      <c r="AB1282" s="22"/>
      <c r="AC1282" s="22"/>
    </row>
    <row r="1283" spans="28:29">
      <c r="AB1283" s="22"/>
      <c r="AC1283" s="22"/>
    </row>
    <row r="1284" spans="28:29">
      <c r="AB1284" s="22"/>
      <c r="AC1284" s="22"/>
    </row>
    <row r="1285" spans="28:29">
      <c r="AB1285" s="22"/>
      <c r="AC1285" s="22"/>
    </row>
    <row r="1286" spans="28:29">
      <c r="AB1286" s="22"/>
      <c r="AC1286" s="22"/>
    </row>
    <row r="1287" spans="28:29">
      <c r="AB1287" s="22"/>
      <c r="AC1287" s="22"/>
    </row>
    <row r="1288" spans="28:29">
      <c r="AB1288" s="22"/>
      <c r="AC1288" s="22"/>
    </row>
    <row r="1289" spans="28:29">
      <c r="AB1289" s="22"/>
      <c r="AC1289" s="22"/>
    </row>
    <row r="1290" spans="28:29">
      <c r="AB1290" s="22"/>
      <c r="AC1290" s="22"/>
    </row>
    <row r="1291" spans="28:29">
      <c r="AB1291" s="22"/>
      <c r="AC1291" s="22"/>
    </row>
    <row r="1292" spans="28:29">
      <c r="AB1292" s="22"/>
      <c r="AC1292" s="22"/>
    </row>
    <row r="1293" spans="28:29">
      <c r="AB1293" s="22"/>
      <c r="AC1293" s="22"/>
    </row>
    <row r="1294" spans="28:29">
      <c r="AB1294" s="22"/>
      <c r="AC1294" s="22"/>
    </row>
    <row r="1295" spans="28:29">
      <c r="AB1295" s="22"/>
      <c r="AC1295" s="22"/>
    </row>
    <row r="1296" spans="28:29">
      <c r="AB1296" s="22"/>
      <c r="AC1296" s="22"/>
    </row>
    <row r="1297" spans="28:29">
      <c r="AB1297" s="22"/>
      <c r="AC1297" s="22"/>
    </row>
    <row r="1298" spans="28:29">
      <c r="AB1298" s="22"/>
      <c r="AC1298" s="22"/>
    </row>
    <row r="1299" spans="28:29">
      <c r="AB1299" s="22"/>
      <c r="AC1299" s="22"/>
    </row>
    <row r="1300" spans="28:29">
      <c r="AB1300" s="22"/>
      <c r="AC1300" s="22"/>
    </row>
    <row r="1301" spans="28:29">
      <c r="AB1301" s="22"/>
      <c r="AC1301" s="22"/>
    </row>
    <row r="1302" spans="28:29">
      <c r="AB1302" s="22"/>
      <c r="AC1302" s="22"/>
    </row>
    <row r="1303" spans="28:29">
      <c r="AB1303" s="22"/>
      <c r="AC1303" s="22"/>
    </row>
    <row r="1304" spans="28:29">
      <c r="AB1304" s="22"/>
      <c r="AC1304" s="22"/>
    </row>
    <row r="1305" spans="28:29">
      <c r="AB1305" s="22"/>
      <c r="AC1305" s="22"/>
    </row>
    <row r="1306" spans="28:29">
      <c r="AB1306" s="22"/>
      <c r="AC1306" s="22"/>
    </row>
    <row r="1307" spans="28:29">
      <c r="AB1307" s="22"/>
      <c r="AC1307" s="22"/>
    </row>
    <row r="1308" spans="28:29">
      <c r="AB1308" s="22"/>
      <c r="AC1308" s="22"/>
    </row>
    <row r="1309" spans="28:29">
      <c r="AB1309" s="22"/>
      <c r="AC1309" s="22"/>
    </row>
    <row r="1310" spans="28:29">
      <c r="AB1310" s="22"/>
      <c r="AC1310" s="22"/>
    </row>
    <row r="1311" spans="28:29">
      <c r="AB1311" s="22"/>
      <c r="AC1311" s="22"/>
    </row>
    <row r="1312" spans="28:29">
      <c r="AB1312" s="22"/>
      <c r="AC1312" s="22"/>
    </row>
    <row r="1313" spans="28:29">
      <c r="AB1313" s="22"/>
      <c r="AC1313" s="22"/>
    </row>
    <row r="1314" spans="28:29">
      <c r="AB1314" s="22"/>
      <c r="AC1314" s="22"/>
    </row>
    <row r="1315" spans="28:29">
      <c r="AB1315" s="22"/>
      <c r="AC1315" s="22"/>
    </row>
    <row r="1316" spans="28:29">
      <c r="AB1316" s="22"/>
      <c r="AC1316" s="22"/>
    </row>
    <row r="1317" spans="28:29">
      <c r="AB1317" s="22"/>
      <c r="AC1317" s="22"/>
    </row>
    <row r="1318" spans="28:29">
      <c r="AB1318" s="22"/>
      <c r="AC1318" s="22"/>
    </row>
    <row r="1319" spans="28:29">
      <c r="AB1319" s="22"/>
      <c r="AC1319" s="22"/>
    </row>
    <row r="1320" spans="28:29">
      <c r="AB1320" s="22"/>
      <c r="AC1320" s="22"/>
    </row>
    <row r="1321" spans="28:29">
      <c r="AB1321" s="22"/>
      <c r="AC1321" s="22"/>
    </row>
    <row r="1322" spans="28:29">
      <c r="AB1322" s="22"/>
      <c r="AC1322" s="22"/>
    </row>
    <row r="1323" spans="28:29">
      <c r="AB1323" s="22"/>
      <c r="AC1323" s="22"/>
    </row>
    <row r="1324" spans="28:29">
      <c r="AB1324" s="22"/>
      <c r="AC1324" s="22"/>
    </row>
    <row r="1325" spans="28:29">
      <c r="AB1325" s="22"/>
      <c r="AC1325" s="22"/>
    </row>
    <row r="1326" spans="28:29">
      <c r="AB1326" s="22"/>
      <c r="AC1326" s="22"/>
    </row>
    <row r="1327" spans="28:29">
      <c r="AB1327" s="22"/>
      <c r="AC1327" s="22"/>
    </row>
    <row r="1328" spans="28:29">
      <c r="AB1328" s="22"/>
      <c r="AC1328" s="22"/>
    </row>
    <row r="1329" spans="28:29">
      <c r="AB1329" s="22"/>
      <c r="AC1329" s="22"/>
    </row>
    <row r="1330" spans="28:29">
      <c r="AB1330" s="22"/>
      <c r="AC1330" s="22"/>
    </row>
    <row r="1331" spans="28:29">
      <c r="AB1331" s="22"/>
      <c r="AC1331" s="22"/>
    </row>
    <row r="1332" spans="28:29">
      <c r="AB1332" s="22"/>
      <c r="AC1332" s="22"/>
    </row>
    <row r="1333" spans="28:29">
      <c r="AB1333" s="22"/>
      <c r="AC1333" s="22"/>
    </row>
    <row r="1334" spans="28:29">
      <c r="AB1334" s="22"/>
      <c r="AC1334" s="22"/>
    </row>
    <row r="1335" spans="28:29">
      <c r="AB1335" s="22"/>
      <c r="AC1335" s="22"/>
    </row>
    <row r="1336" spans="28:29">
      <c r="AB1336" s="22"/>
      <c r="AC1336" s="22"/>
    </row>
    <row r="1337" spans="28:29">
      <c r="AB1337" s="22"/>
      <c r="AC1337" s="22"/>
    </row>
    <row r="1338" spans="28:29">
      <c r="AB1338" s="22"/>
      <c r="AC1338" s="22"/>
    </row>
    <row r="1339" spans="28:29">
      <c r="AB1339" s="22"/>
      <c r="AC1339" s="22"/>
    </row>
    <row r="1340" spans="28:29">
      <c r="AB1340" s="22"/>
      <c r="AC1340" s="22"/>
    </row>
    <row r="1341" spans="28:29">
      <c r="AB1341" s="22"/>
      <c r="AC1341" s="22"/>
    </row>
    <row r="1342" spans="28:29">
      <c r="AB1342" s="22"/>
      <c r="AC1342" s="22"/>
    </row>
    <row r="1343" spans="28:29">
      <c r="AB1343" s="22"/>
      <c r="AC1343" s="22"/>
    </row>
    <row r="1344" spans="28:29">
      <c r="AB1344" s="22"/>
      <c r="AC1344" s="22"/>
    </row>
    <row r="1345" spans="28:29">
      <c r="AB1345" s="22"/>
      <c r="AC1345" s="22"/>
    </row>
    <row r="1346" spans="28:29">
      <c r="AB1346" s="22"/>
      <c r="AC1346" s="22"/>
    </row>
    <row r="1347" spans="28:29">
      <c r="AB1347" s="22"/>
      <c r="AC1347" s="22"/>
    </row>
    <row r="1348" spans="28:29">
      <c r="AB1348" s="22"/>
      <c r="AC1348" s="22"/>
    </row>
    <row r="1349" spans="28:29">
      <c r="AB1349" s="22"/>
      <c r="AC1349" s="22"/>
    </row>
    <row r="1350" spans="28:29">
      <c r="AB1350" s="22"/>
      <c r="AC1350" s="22"/>
    </row>
    <row r="1351" spans="28:29">
      <c r="AB1351" s="22"/>
      <c r="AC1351" s="22"/>
    </row>
    <row r="1352" spans="28:29">
      <c r="AB1352" s="22"/>
      <c r="AC1352" s="22"/>
    </row>
    <row r="1353" spans="28:29">
      <c r="AB1353" s="22"/>
      <c r="AC1353" s="22"/>
    </row>
    <row r="1354" spans="28:29">
      <c r="AB1354" s="22"/>
      <c r="AC1354" s="22"/>
    </row>
    <row r="1355" spans="28:29">
      <c r="AB1355" s="22"/>
      <c r="AC1355" s="22"/>
    </row>
    <row r="1356" spans="28:29">
      <c r="AB1356" s="22"/>
      <c r="AC1356" s="22"/>
    </row>
    <row r="1357" spans="28:29">
      <c r="AB1357" s="22"/>
      <c r="AC1357" s="22"/>
    </row>
    <row r="1358" spans="28:29">
      <c r="AB1358" s="22"/>
      <c r="AC1358" s="22"/>
    </row>
    <row r="1359" spans="28:29">
      <c r="AB1359" s="22"/>
      <c r="AC1359" s="22"/>
    </row>
    <row r="1360" spans="28:29">
      <c r="AB1360" s="22"/>
      <c r="AC1360" s="22"/>
    </row>
    <row r="1361" spans="28:29">
      <c r="AB1361" s="22"/>
      <c r="AC1361" s="22"/>
    </row>
    <row r="1362" spans="28:29">
      <c r="AB1362" s="22"/>
      <c r="AC1362" s="22"/>
    </row>
    <row r="1363" spans="28:29">
      <c r="AB1363" s="22"/>
      <c r="AC1363" s="22"/>
    </row>
    <row r="1364" spans="28:29">
      <c r="AB1364" s="22"/>
      <c r="AC1364" s="22"/>
    </row>
    <row r="1365" spans="28:29">
      <c r="AB1365" s="22"/>
      <c r="AC1365" s="22"/>
    </row>
    <row r="1366" spans="28:29">
      <c r="AB1366" s="22"/>
      <c r="AC1366" s="22"/>
    </row>
    <row r="1367" spans="28:29">
      <c r="AB1367" s="22"/>
      <c r="AC1367" s="22"/>
    </row>
    <row r="1368" spans="28:29">
      <c r="AB1368" s="22"/>
      <c r="AC1368" s="22"/>
    </row>
    <row r="1369" spans="28:29">
      <c r="AB1369" s="22"/>
      <c r="AC1369" s="22"/>
    </row>
    <row r="1370" spans="28:29">
      <c r="AB1370" s="22"/>
      <c r="AC1370" s="22"/>
    </row>
    <row r="1371" spans="28:29">
      <c r="AB1371" s="22"/>
      <c r="AC1371" s="22"/>
    </row>
    <row r="1372" spans="28:29">
      <c r="AB1372" s="22"/>
      <c r="AC1372" s="22"/>
    </row>
    <row r="1373" spans="28:29">
      <c r="AB1373" s="22"/>
      <c r="AC1373" s="22"/>
    </row>
    <row r="1374" spans="28:29">
      <c r="AB1374" s="22"/>
      <c r="AC1374" s="22"/>
    </row>
    <row r="1375" spans="28:29">
      <c r="AB1375" s="22"/>
      <c r="AC1375" s="22"/>
    </row>
    <row r="1376" spans="28:29">
      <c r="AB1376" s="22"/>
      <c r="AC1376" s="22"/>
    </row>
    <row r="1377" spans="28:29">
      <c r="AB1377" s="22"/>
      <c r="AC1377" s="22"/>
    </row>
    <row r="1378" spans="28:29">
      <c r="AB1378" s="22"/>
      <c r="AC1378" s="22"/>
    </row>
    <row r="1379" spans="28:29">
      <c r="AB1379" s="22"/>
      <c r="AC1379" s="22"/>
    </row>
    <row r="1380" spans="28:29">
      <c r="AB1380" s="22"/>
      <c r="AC1380" s="22"/>
    </row>
    <row r="1381" spans="28:29">
      <c r="AB1381" s="22"/>
      <c r="AC1381" s="22"/>
    </row>
    <row r="1382" spans="28:29">
      <c r="AB1382" s="22"/>
      <c r="AC1382" s="22"/>
    </row>
    <row r="1383" spans="28:29">
      <c r="AB1383" s="22"/>
      <c r="AC1383" s="22"/>
    </row>
    <row r="1384" spans="28:29">
      <c r="AB1384" s="22"/>
      <c r="AC1384" s="22"/>
    </row>
    <row r="1385" spans="28:29">
      <c r="AB1385" s="22"/>
      <c r="AC1385" s="22"/>
    </row>
    <row r="1386" spans="28:29">
      <c r="AB1386" s="22"/>
      <c r="AC1386" s="22"/>
    </row>
    <row r="1387" spans="28:29">
      <c r="AB1387" s="22"/>
      <c r="AC1387" s="22"/>
    </row>
    <row r="1388" spans="28:29">
      <c r="AB1388" s="22"/>
      <c r="AC1388" s="22"/>
    </row>
    <row r="1389" spans="28:29">
      <c r="AB1389" s="22"/>
      <c r="AC1389" s="22"/>
    </row>
    <row r="1390" spans="28:29">
      <c r="AB1390" s="22"/>
      <c r="AC1390" s="22"/>
    </row>
    <row r="1391" spans="28:29">
      <c r="AB1391" s="22"/>
      <c r="AC1391" s="22"/>
    </row>
    <row r="1392" spans="28:29">
      <c r="AB1392" s="22"/>
      <c r="AC1392" s="22"/>
    </row>
    <row r="1393" spans="28:29">
      <c r="AB1393" s="22"/>
      <c r="AC1393" s="22"/>
    </row>
    <row r="1394" spans="28:29">
      <c r="AB1394" s="22"/>
      <c r="AC1394" s="22"/>
    </row>
    <row r="1395" spans="28:29">
      <c r="AB1395" s="22"/>
      <c r="AC1395" s="22"/>
    </row>
    <row r="1396" spans="28:29">
      <c r="AB1396" s="22"/>
      <c r="AC1396" s="22"/>
    </row>
    <row r="1397" spans="28:29">
      <c r="AB1397" s="22"/>
      <c r="AC1397" s="22"/>
    </row>
    <row r="1398" spans="28:29">
      <c r="AB1398" s="22"/>
      <c r="AC1398" s="22"/>
    </row>
    <row r="1399" spans="28:29">
      <c r="AB1399" s="22"/>
      <c r="AC1399" s="22"/>
    </row>
    <row r="1400" spans="28:29">
      <c r="AB1400" s="22"/>
      <c r="AC1400" s="22"/>
    </row>
    <row r="1401" spans="28:29">
      <c r="AB1401" s="22"/>
      <c r="AC1401" s="22"/>
    </row>
    <row r="1402" spans="28:29">
      <c r="AB1402" s="22"/>
      <c r="AC1402" s="22"/>
    </row>
    <row r="1403" spans="28:29">
      <c r="AB1403" s="22"/>
      <c r="AC1403" s="22"/>
    </row>
    <row r="1404" spans="28:29">
      <c r="AB1404" s="22"/>
      <c r="AC1404" s="22"/>
    </row>
    <row r="1405" spans="28:29">
      <c r="AB1405" s="22"/>
      <c r="AC1405" s="22"/>
    </row>
    <row r="1406" spans="28:29">
      <c r="AB1406" s="22"/>
      <c r="AC1406" s="22"/>
    </row>
    <row r="1407" spans="28:29">
      <c r="AB1407" s="22"/>
      <c r="AC1407" s="22"/>
    </row>
    <row r="1408" spans="28:29">
      <c r="AB1408" s="22"/>
      <c r="AC1408" s="22"/>
    </row>
    <row r="1409" spans="28:29">
      <c r="AB1409" s="22"/>
      <c r="AC1409" s="22"/>
    </row>
    <row r="1410" spans="28:29">
      <c r="AB1410" s="22"/>
      <c r="AC1410" s="22"/>
    </row>
    <row r="1411" spans="28:29">
      <c r="AB1411" s="22"/>
      <c r="AC1411" s="22"/>
    </row>
    <row r="1412" spans="28:29">
      <c r="AB1412" s="22"/>
      <c r="AC1412" s="22"/>
    </row>
    <row r="1413" spans="28:29">
      <c r="AB1413" s="22"/>
      <c r="AC1413" s="22"/>
    </row>
    <row r="1414" spans="28:29">
      <c r="AB1414" s="22"/>
      <c r="AC1414" s="22"/>
    </row>
    <row r="1415" spans="28:29">
      <c r="AB1415" s="22"/>
      <c r="AC1415" s="22"/>
    </row>
    <row r="1416" spans="28:29">
      <c r="AB1416" s="22"/>
      <c r="AC1416" s="22"/>
    </row>
    <row r="1417" spans="28:29">
      <c r="AB1417" s="22"/>
      <c r="AC1417" s="22"/>
    </row>
    <row r="1418" spans="28:29">
      <c r="AB1418" s="22"/>
      <c r="AC1418" s="22"/>
    </row>
    <row r="1419" spans="28:29">
      <c r="AB1419" s="22"/>
      <c r="AC1419" s="22"/>
    </row>
    <row r="1420" spans="28:29">
      <c r="AB1420" s="22"/>
      <c r="AC1420" s="22"/>
    </row>
    <row r="1421" spans="28:29">
      <c r="AB1421" s="22"/>
      <c r="AC1421" s="22"/>
    </row>
    <row r="1422" spans="28:29">
      <c r="AB1422" s="22"/>
      <c r="AC1422" s="22"/>
    </row>
    <row r="1423" spans="28:29">
      <c r="AB1423" s="22"/>
      <c r="AC1423" s="22"/>
    </row>
    <row r="1424" spans="28:29">
      <c r="AB1424" s="22"/>
      <c r="AC1424" s="22"/>
    </row>
    <row r="1425" spans="28:29">
      <c r="AB1425" s="22"/>
      <c r="AC1425" s="22"/>
    </row>
    <row r="1426" spans="28:29">
      <c r="AB1426" s="22"/>
      <c r="AC1426" s="22"/>
    </row>
    <row r="1427" spans="28:29">
      <c r="AB1427" s="22"/>
      <c r="AC1427" s="22"/>
    </row>
    <row r="1428" spans="28:29">
      <c r="AB1428" s="22"/>
      <c r="AC1428" s="22"/>
    </row>
    <row r="1429" spans="28:29">
      <c r="AB1429" s="22"/>
      <c r="AC1429" s="22"/>
    </row>
    <row r="1430" spans="28:29">
      <c r="AB1430" s="22"/>
      <c r="AC1430" s="22"/>
    </row>
    <row r="1431" spans="28:29">
      <c r="AB1431" s="22"/>
      <c r="AC1431" s="22"/>
    </row>
    <row r="1432" spans="28:29">
      <c r="AB1432" s="22"/>
      <c r="AC1432" s="22"/>
    </row>
    <row r="1433" spans="28:29">
      <c r="AB1433" s="22"/>
      <c r="AC1433" s="22"/>
    </row>
    <row r="1434" spans="28:29">
      <c r="AB1434" s="22"/>
      <c r="AC1434" s="22"/>
    </row>
    <row r="1435" spans="28:29">
      <c r="AB1435" s="22"/>
      <c r="AC1435" s="22"/>
    </row>
    <row r="1436" spans="28:29">
      <c r="AB1436" s="22"/>
      <c r="AC1436" s="22"/>
    </row>
    <row r="1437" spans="28:29">
      <c r="AB1437" s="22"/>
      <c r="AC1437" s="22"/>
    </row>
    <row r="1438" spans="28:29">
      <c r="AB1438" s="22"/>
      <c r="AC1438" s="22"/>
    </row>
    <row r="1439" spans="28:29">
      <c r="AB1439" s="22"/>
      <c r="AC1439" s="22"/>
    </row>
    <row r="1440" spans="28:29">
      <c r="AB1440" s="22"/>
      <c r="AC1440" s="22"/>
    </row>
    <row r="1441" spans="28:29">
      <c r="AB1441" s="22"/>
      <c r="AC1441" s="22"/>
    </row>
    <row r="1442" spans="28:29">
      <c r="AB1442" s="22"/>
      <c r="AC1442" s="22"/>
    </row>
    <row r="1443" spans="28:29">
      <c r="AB1443" s="22"/>
      <c r="AC1443" s="22"/>
    </row>
    <row r="1444" spans="28:29">
      <c r="AB1444" s="22"/>
      <c r="AC1444" s="22"/>
    </row>
    <row r="1445" spans="28:29">
      <c r="AB1445" s="22"/>
      <c r="AC1445" s="22"/>
    </row>
    <row r="1446" spans="28:29">
      <c r="AB1446" s="22"/>
      <c r="AC1446" s="22"/>
    </row>
    <row r="1447" spans="28:29">
      <c r="AB1447" s="22"/>
      <c r="AC1447" s="22"/>
    </row>
    <row r="1448" spans="28:29">
      <c r="AB1448" s="22"/>
      <c r="AC1448" s="22"/>
    </row>
    <row r="1449" spans="28:29">
      <c r="AB1449" s="22"/>
      <c r="AC1449" s="22"/>
    </row>
    <row r="1450" spans="28:29">
      <c r="AB1450" s="22"/>
      <c r="AC1450" s="22"/>
    </row>
    <row r="1451" spans="28:29">
      <c r="AB1451" s="22"/>
      <c r="AC1451" s="22"/>
    </row>
    <row r="1452" spans="28:29">
      <c r="AB1452" s="22"/>
      <c r="AC1452" s="22"/>
    </row>
    <row r="1453" spans="28:29">
      <c r="AB1453" s="22"/>
      <c r="AC1453" s="22"/>
    </row>
    <row r="1454" spans="28:29">
      <c r="AB1454" s="22"/>
      <c r="AC1454" s="22"/>
    </row>
    <row r="1455" spans="28:29">
      <c r="AB1455" s="22"/>
      <c r="AC1455" s="22"/>
    </row>
    <row r="1456" spans="28:29">
      <c r="AB1456" s="22"/>
      <c r="AC1456" s="22"/>
    </row>
    <row r="1457" spans="28:29">
      <c r="AB1457" s="22"/>
      <c r="AC1457" s="22"/>
    </row>
    <row r="1458" spans="28:29">
      <c r="AB1458" s="22"/>
      <c r="AC1458" s="22"/>
    </row>
    <row r="1459" spans="28:29">
      <c r="AB1459" s="22"/>
      <c r="AC1459" s="22"/>
    </row>
    <row r="1460" spans="28:29">
      <c r="AB1460" s="22"/>
      <c r="AC1460" s="22"/>
    </row>
    <row r="1461" spans="28:29">
      <c r="AB1461" s="22"/>
      <c r="AC1461" s="22"/>
    </row>
    <row r="1462" spans="28:29">
      <c r="AB1462" s="22"/>
      <c r="AC1462" s="22"/>
    </row>
    <row r="1463" spans="28:29">
      <c r="AB1463" s="22"/>
      <c r="AC1463" s="22"/>
    </row>
    <row r="1464" spans="28:29">
      <c r="AB1464" s="22"/>
      <c r="AC1464" s="22"/>
    </row>
    <row r="1465" spans="28:29">
      <c r="AB1465" s="22"/>
      <c r="AC1465" s="22"/>
    </row>
    <row r="1466" spans="28:29">
      <c r="AB1466" s="22"/>
      <c r="AC1466" s="22"/>
    </row>
    <row r="1467" spans="28:29">
      <c r="AB1467" s="22"/>
      <c r="AC1467" s="22"/>
    </row>
    <row r="1468" spans="28:29">
      <c r="AB1468" s="22"/>
      <c r="AC1468" s="22"/>
    </row>
    <row r="1469" spans="28:29">
      <c r="AB1469" s="22"/>
      <c r="AC1469" s="22"/>
    </row>
    <row r="1470" spans="28:29">
      <c r="AB1470" s="22"/>
      <c r="AC1470" s="22"/>
    </row>
    <row r="1471" spans="28:29">
      <c r="AB1471" s="22"/>
      <c r="AC1471" s="22"/>
    </row>
    <row r="1472" spans="28:29">
      <c r="AB1472" s="22"/>
      <c r="AC1472" s="22"/>
    </row>
    <row r="1473" spans="28:29">
      <c r="AB1473" s="22"/>
      <c r="AC1473" s="22"/>
    </row>
    <row r="1474" spans="28:29">
      <c r="AB1474" s="22"/>
      <c r="AC1474" s="22"/>
    </row>
    <row r="1475" spans="28:29">
      <c r="AB1475" s="22"/>
      <c r="AC1475" s="22"/>
    </row>
    <row r="1476" spans="28:29">
      <c r="AB1476" s="22"/>
      <c r="AC1476" s="22"/>
    </row>
    <row r="1477" spans="28:29">
      <c r="AB1477" s="22"/>
      <c r="AC1477" s="22"/>
    </row>
    <row r="1478" spans="28:29">
      <c r="AB1478" s="22"/>
      <c r="AC1478" s="22"/>
    </row>
    <row r="1479" spans="28:29">
      <c r="AB1479" s="22"/>
      <c r="AC1479" s="22"/>
    </row>
    <row r="1480" spans="28:29">
      <c r="AB1480" s="22"/>
      <c r="AC1480" s="22"/>
    </row>
    <row r="1481" spans="28:29">
      <c r="AB1481" s="22"/>
      <c r="AC1481" s="22"/>
    </row>
    <row r="1482" spans="28:29">
      <c r="AB1482" s="22"/>
      <c r="AC1482" s="22"/>
    </row>
    <row r="1483" spans="28:29">
      <c r="AB1483" s="22"/>
      <c r="AC1483" s="22"/>
    </row>
    <row r="1484" spans="28:29">
      <c r="AB1484" s="22"/>
      <c r="AC1484" s="22"/>
    </row>
    <row r="1485" spans="28:29">
      <c r="AB1485" s="22"/>
      <c r="AC1485" s="22"/>
    </row>
    <row r="1486" spans="28:29">
      <c r="AB1486" s="22"/>
      <c r="AC1486" s="22"/>
    </row>
    <row r="1487" spans="28:29">
      <c r="AB1487" s="22"/>
      <c r="AC1487" s="22"/>
    </row>
    <row r="1488" spans="28:29">
      <c r="AB1488" s="22"/>
      <c r="AC1488" s="22"/>
    </row>
    <row r="1489" spans="28:29">
      <c r="AB1489" s="22"/>
      <c r="AC1489" s="22"/>
    </row>
    <row r="1490" spans="28:29">
      <c r="AB1490" s="22"/>
      <c r="AC1490" s="22"/>
    </row>
    <row r="1491" spans="28:29">
      <c r="AB1491" s="22"/>
      <c r="AC1491" s="22"/>
    </row>
    <row r="1492" spans="28:29">
      <c r="AB1492" s="22"/>
      <c r="AC1492" s="22"/>
    </row>
    <row r="1493" spans="28:29">
      <c r="AB1493" s="22"/>
      <c r="AC1493" s="22"/>
    </row>
    <row r="1494" spans="28:29">
      <c r="AB1494" s="22"/>
      <c r="AC1494" s="22"/>
    </row>
    <row r="1495" spans="28:29">
      <c r="AB1495" s="22"/>
      <c r="AC1495" s="22"/>
    </row>
    <row r="1496" spans="28:29">
      <c r="AB1496" s="22"/>
      <c r="AC1496" s="22"/>
    </row>
    <row r="1497" spans="28:29">
      <c r="AB1497" s="22"/>
      <c r="AC1497" s="22"/>
    </row>
    <row r="1498" spans="28:29">
      <c r="AB1498" s="22"/>
      <c r="AC1498" s="22"/>
    </row>
    <row r="1499" spans="28:29">
      <c r="AB1499" s="22"/>
      <c r="AC1499" s="22"/>
    </row>
    <row r="1500" spans="28:29">
      <c r="AB1500" s="22"/>
      <c r="AC1500" s="22"/>
    </row>
    <row r="1501" spans="28:29">
      <c r="AB1501" s="22"/>
      <c r="AC1501" s="22"/>
    </row>
    <row r="1502" spans="28:29">
      <c r="AB1502" s="22"/>
      <c r="AC1502" s="22"/>
    </row>
    <row r="1503" spans="28:29">
      <c r="AB1503" s="22"/>
      <c r="AC1503" s="22"/>
    </row>
    <row r="1504" spans="28:29">
      <c r="AB1504" s="22"/>
      <c r="AC1504" s="22"/>
    </row>
    <row r="1505" spans="28:29">
      <c r="AB1505" s="22"/>
      <c r="AC1505" s="22"/>
    </row>
    <row r="1506" spans="28:29">
      <c r="AB1506" s="22"/>
      <c r="AC1506" s="22"/>
    </row>
    <row r="1507" spans="28:29">
      <c r="AB1507" s="22"/>
      <c r="AC1507" s="22"/>
    </row>
    <row r="1508" spans="28:29">
      <c r="AB1508" s="22"/>
      <c r="AC1508" s="22"/>
    </row>
    <row r="1509" spans="28:29">
      <c r="AB1509" s="22"/>
      <c r="AC1509" s="22"/>
    </row>
    <row r="1510" spans="28:29">
      <c r="AB1510" s="22"/>
      <c r="AC1510" s="22"/>
    </row>
    <row r="1511" spans="28:29">
      <c r="AB1511" s="22"/>
      <c r="AC1511" s="22"/>
    </row>
    <row r="1512" spans="28:29">
      <c r="AB1512" s="22"/>
      <c r="AC1512" s="22"/>
    </row>
    <row r="1513" spans="28:29">
      <c r="AB1513" s="22"/>
      <c r="AC1513" s="22"/>
    </row>
    <row r="1514" spans="28:29">
      <c r="AB1514" s="22"/>
      <c r="AC1514" s="22"/>
    </row>
    <row r="1515" spans="28:29">
      <c r="AB1515" s="22"/>
      <c r="AC1515" s="22"/>
    </row>
    <row r="1516" spans="28:29">
      <c r="AB1516" s="22"/>
      <c r="AC1516" s="22"/>
    </row>
    <row r="1517" spans="28:29">
      <c r="AB1517" s="22"/>
      <c r="AC1517" s="22"/>
    </row>
    <row r="1518" spans="28:29">
      <c r="AB1518" s="22"/>
      <c r="AC1518" s="22"/>
    </row>
    <row r="1519" spans="28:29">
      <c r="AB1519" s="22"/>
      <c r="AC1519" s="22"/>
    </row>
    <row r="1520" spans="28:29">
      <c r="AB1520" s="22"/>
      <c r="AC1520" s="22"/>
    </row>
    <row r="1521" spans="28:29">
      <c r="AB1521" s="22"/>
      <c r="AC1521" s="22"/>
    </row>
    <row r="1522" spans="28:29">
      <c r="AB1522" s="22"/>
      <c r="AC1522" s="22"/>
    </row>
    <row r="1523" spans="28:29">
      <c r="AB1523" s="22"/>
      <c r="AC1523" s="22"/>
    </row>
    <row r="1524" spans="28:29">
      <c r="AB1524" s="22"/>
      <c r="AC1524" s="22"/>
    </row>
    <row r="1525" spans="28:29">
      <c r="AB1525" s="22"/>
      <c r="AC1525" s="22"/>
    </row>
    <row r="1526" spans="28:29">
      <c r="AB1526" s="22"/>
      <c r="AC1526" s="22"/>
    </row>
    <row r="1527" spans="28:29">
      <c r="AB1527" s="22"/>
      <c r="AC1527" s="22"/>
    </row>
    <row r="1528" spans="28:29">
      <c r="AB1528" s="22"/>
      <c r="AC1528" s="22"/>
    </row>
    <row r="1529" spans="28:29">
      <c r="AB1529" s="22"/>
      <c r="AC1529" s="22"/>
    </row>
    <row r="1530" spans="28:29">
      <c r="AB1530" s="22"/>
      <c r="AC1530" s="22"/>
    </row>
    <row r="1531" spans="28:29">
      <c r="AB1531" s="22"/>
      <c r="AC1531" s="22"/>
    </row>
    <row r="1532" spans="28:29">
      <c r="AB1532" s="22"/>
      <c r="AC1532" s="22"/>
    </row>
    <row r="1533" spans="28:29">
      <c r="AB1533" s="22"/>
      <c r="AC1533" s="22"/>
    </row>
    <row r="1534" spans="28:29">
      <c r="AB1534" s="22"/>
      <c r="AC1534" s="22"/>
    </row>
    <row r="1535" spans="28:29">
      <c r="AB1535" s="22"/>
      <c r="AC1535" s="22"/>
    </row>
    <row r="1536" spans="28:29">
      <c r="AB1536" s="22"/>
      <c r="AC1536" s="22"/>
    </row>
    <row r="1537" spans="28:29">
      <c r="AB1537" s="22"/>
      <c r="AC1537" s="22"/>
    </row>
    <row r="1538" spans="28:29">
      <c r="AB1538" s="22"/>
      <c r="AC1538" s="22"/>
    </row>
    <row r="1539" spans="28:29">
      <c r="AB1539" s="22"/>
      <c r="AC1539" s="22"/>
    </row>
    <row r="1540" spans="28:29">
      <c r="AB1540" s="22"/>
      <c r="AC1540" s="22"/>
    </row>
    <row r="1541" spans="28:29">
      <c r="AB1541" s="22"/>
      <c r="AC1541" s="22"/>
    </row>
    <row r="1542" spans="28:29">
      <c r="AB1542" s="22"/>
      <c r="AC1542" s="22"/>
    </row>
    <row r="1543" spans="28:29">
      <c r="AB1543" s="22"/>
      <c r="AC1543" s="22"/>
    </row>
    <row r="1544" spans="28:29">
      <c r="AB1544" s="22"/>
      <c r="AC1544" s="22"/>
    </row>
    <row r="1545" spans="28:29">
      <c r="AB1545" s="22"/>
      <c r="AC1545" s="22"/>
    </row>
    <row r="1546" spans="28:29">
      <c r="AB1546" s="22"/>
      <c r="AC1546" s="22"/>
    </row>
    <row r="1547" spans="28:29">
      <c r="AB1547" s="22"/>
      <c r="AC1547" s="22"/>
    </row>
    <row r="1548" spans="28:29">
      <c r="AB1548" s="22"/>
      <c r="AC1548" s="22"/>
    </row>
    <row r="1549" spans="28:29">
      <c r="AB1549" s="22"/>
      <c r="AC1549" s="22"/>
    </row>
    <row r="1550" spans="28:29">
      <c r="AB1550" s="22"/>
      <c r="AC1550" s="22"/>
    </row>
    <row r="1551" spans="28:29">
      <c r="AB1551" s="22"/>
      <c r="AC1551" s="22"/>
    </row>
    <row r="1552" spans="28:29">
      <c r="AB1552" s="22"/>
      <c r="AC1552" s="22"/>
    </row>
    <row r="1553" spans="28:29">
      <c r="AB1553" s="22"/>
      <c r="AC1553" s="22"/>
    </row>
    <row r="1554" spans="28:29">
      <c r="AB1554" s="22"/>
      <c r="AC1554" s="22"/>
    </row>
    <row r="1555" spans="28:29">
      <c r="AB1555" s="22"/>
      <c r="AC1555" s="22"/>
    </row>
    <row r="1556" spans="28:29">
      <c r="AB1556" s="22"/>
      <c r="AC1556" s="22"/>
    </row>
    <row r="1557" spans="28:29">
      <c r="AB1557" s="22"/>
      <c r="AC1557" s="22"/>
    </row>
    <row r="1558" spans="28:29">
      <c r="AB1558" s="22"/>
      <c r="AC1558" s="22"/>
    </row>
    <row r="1559" spans="28:29">
      <c r="AB1559" s="22"/>
      <c r="AC1559" s="22"/>
    </row>
    <row r="1560" spans="28:29">
      <c r="AB1560" s="22"/>
      <c r="AC1560" s="22"/>
    </row>
    <row r="1561" spans="28:29">
      <c r="AB1561" s="22"/>
      <c r="AC1561" s="22"/>
    </row>
    <row r="1562" spans="28:29">
      <c r="AB1562" s="22"/>
      <c r="AC1562" s="22"/>
    </row>
    <row r="1563" spans="28:29">
      <c r="AB1563" s="22"/>
      <c r="AC1563" s="22"/>
    </row>
    <row r="1564" spans="28:29">
      <c r="AB1564" s="22"/>
      <c r="AC1564" s="22"/>
    </row>
    <row r="1565" spans="28:29">
      <c r="AB1565" s="22"/>
      <c r="AC1565" s="22"/>
    </row>
    <row r="1566" spans="28:29">
      <c r="AB1566" s="22"/>
      <c r="AC1566" s="22"/>
    </row>
    <row r="1567" spans="28:29">
      <c r="AB1567" s="22"/>
      <c r="AC1567" s="22"/>
    </row>
    <row r="1568" spans="28:29">
      <c r="AB1568" s="22"/>
      <c r="AC1568" s="22"/>
    </row>
    <row r="1569" spans="28:29">
      <c r="AB1569" s="22"/>
      <c r="AC1569" s="22"/>
    </row>
    <row r="1570" spans="28:29">
      <c r="AB1570" s="22"/>
      <c r="AC1570" s="22"/>
    </row>
    <row r="1571" spans="28:29">
      <c r="AB1571" s="22"/>
      <c r="AC1571" s="22"/>
    </row>
    <row r="1572" spans="28:29">
      <c r="AB1572" s="22"/>
      <c r="AC1572" s="22"/>
    </row>
    <row r="1573" spans="28:29">
      <c r="AB1573" s="22"/>
      <c r="AC1573" s="22"/>
    </row>
    <row r="1574" spans="28:29">
      <c r="AB1574" s="22"/>
      <c r="AC1574" s="22"/>
    </row>
    <row r="1575" spans="28:29">
      <c r="AB1575" s="22"/>
      <c r="AC1575" s="22"/>
    </row>
    <row r="1576" spans="28:29">
      <c r="AB1576" s="22"/>
      <c r="AC1576" s="22"/>
    </row>
    <row r="1577" spans="28:29">
      <c r="AB1577" s="22"/>
      <c r="AC1577" s="22"/>
    </row>
    <row r="1578" spans="28:29">
      <c r="AB1578" s="22"/>
      <c r="AC1578" s="22"/>
    </row>
    <row r="1579" spans="28:29">
      <c r="AB1579" s="22"/>
      <c r="AC1579" s="22"/>
    </row>
    <row r="1580" spans="28:29">
      <c r="AB1580" s="22"/>
      <c r="AC1580" s="22"/>
    </row>
    <row r="1581" spans="28:29">
      <c r="AB1581" s="22"/>
      <c r="AC1581" s="22"/>
    </row>
    <row r="1582" spans="28:29">
      <c r="AB1582" s="22"/>
      <c r="AC1582" s="22"/>
    </row>
    <row r="1583" spans="28:29">
      <c r="AB1583" s="22"/>
      <c r="AC1583" s="22"/>
    </row>
    <row r="1584" spans="28:29">
      <c r="AB1584" s="22"/>
      <c r="AC1584" s="22"/>
    </row>
    <row r="1585" spans="28:29">
      <c r="AB1585" s="22"/>
      <c r="AC1585" s="22"/>
    </row>
    <row r="1586" spans="28:29">
      <c r="AB1586" s="22"/>
      <c r="AC1586" s="22"/>
    </row>
    <row r="1587" spans="28:29">
      <c r="AB1587" s="22"/>
      <c r="AC1587" s="22"/>
    </row>
    <row r="1588" spans="28:29">
      <c r="AB1588" s="22"/>
      <c r="AC1588" s="22"/>
    </row>
    <row r="1589" spans="28:29">
      <c r="AB1589" s="22"/>
      <c r="AC1589" s="22"/>
    </row>
    <row r="1590" spans="28:29">
      <c r="AB1590" s="22"/>
      <c r="AC1590" s="22"/>
    </row>
    <row r="1591" spans="28:29">
      <c r="AB1591" s="22"/>
      <c r="AC1591" s="22"/>
    </row>
    <row r="1592" spans="28:29">
      <c r="AB1592" s="22"/>
      <c r="AC1592" s="22"/>
    </row>
    <row r="1593" spans="28:29">
      <c r="AB1593" s="22"/>
      <c r="AC1593" s="22"/>
    </row>
    <row r="1594" spans="28:29">
      <c r="AB1594" s="22"/>
      <c r="AC1594" s="22"/>
    </row>
    <row r="1595" spans="28:29">
      <c r="AB1595" s="22"/>
      <c r="AC1595" s="22"/>
    </row>
    <row r="1596" spans="28:29">
      <c r="AB1596" s="22"/>
      <c r="AC1596" s="22"/>
    </row>
    <row r="1597" spans="28:29">
      <c r="AB1597" s="22"/>
      <c r="AC1597" s="22"/>
    </row>
    <row r="1598" spans="28:29">
      <c r="AB1598" s="22"/>
      <c r="AC1598" s="22"/>
    </row>
    <row r="1599" spans="28:29">
      <c r="AB1599" s="22"/>
      <c r="AC1599" s="22"/>
    </row>
    <row r="1600" spans="28:29">
      <c r="AB1600" s="22"/>
      <c r="AC1600" s="22"/>
    </row>
    <row r="1601" spans="28:29">
      <c r="AB1601" s="22"/>
      <c r="AC1601" s="22"/>
    </row>
    <row r="1602" spans="28:29">
      <c r="AB1602" s="22"/>
      <c r="AC1602" s="22"/>
    </row>
    <row r="1603" spans="28:29">
      <c r="AB1603" s="22"/>
      <c r="AC1603" s="22"/>
    </row>
    <row r="1604" spans="28:29">
      <c r="AB1604" s="22"/>
      <c r="AC1604" s="22"/>
    </row>
    <row r="1605" spans="28:29">
      <c r="AB1605" s="22"/>
      <c r="AC1605" s="22"/>
    </row>
    <row r="1606" spans="28:29">
      <c r="AB1606" s="22"/>
      <c r="AC1606" s="22"/>
    </row>
    <row r="1607" spans="28:29">
      <c r="AB1607" s="22"/>
      <c r="AC1607" s="22"/>
    </row>
    <row r="1608" spans="28:29">
      <c r="AB1608" s="22"/>
      <c r="AC1608" s="22"/>
    </row>
    <row r="1609" spans="28:29">
      <c r="AB1609" s="22"/>
      <c r="AC1609" s="22"/>
    </row>
    <row r="1610" spans="28:29">
      <c r="AB1610" s="22"/>
      <c r="AC1610" s="22"/>
    </row>
    <row r="1611" spans="28:29">
      <c r="AB1611" s="22"/>
      <c r="AC1611" s="22"/>
    </row>
    <row r="1612" spans="28:29">
      <c r="AB1612" s="22"/>
      <c r="AC1612" s="22"/>
    </row>
    <row r="1613" spans="28:29">
      <c r="AB1613" s="22"/>
      <c r="AC1613" s="22"/>
    </row>
    <row r="1614" spans="28:29">
      <c r="AB1614" s="22"/>
      <c r="AC1614" s="22"/>
    </row>
    <row r="1615" spans="28:29">
      <c r="AB1615" s="22"/>
      <c r="AC1615" s="22"/>
    </row>
    <row r="1616" spans="28:29">
      <c r="AB1616" s="22"/>
      <c r="AC1616" s="22"/>
    </row>
    <row r="1617" spans="28:29">
      <c r="AB1617" s="22"/>
      <c r="AC1617" s="22"/>
    </row>
    <row r="1618" spans="28:29">
      <c r="AB1618" s="22"/>
      <c r="AC1618" s="22"/>
    </row>
    <row r="1619" spans="28:29">
      <c r="AB1619" s="22"/>
      <c r="AC1619" s="22"/>
    </row>
    <row r="1620" spans="28:29">
      <c r="AB1620" s="22"/>
      <c r="AC1620" s="22"/>
    </row>
    <row r="1621" spans="28:29">
      <c r="AB1621" s="22"/>
      <c r="AC1621" s="22"/>
    </row>
    <row r="1622" spans="28:29">
      <c r="AB1622" s="22"/>
      <c r="AC1622" s="22"/>
    </row>
    <row r="1623" spans="28:29">
      <c r="AB1623" s="22"/>
      <c r="AC1623" s="22"/>
    </row>
    <row r="1624" spans="28:29">
      <c r="AB1624" s="22"/>
      <c r="AC1624" s="22"/>
    </row>
    <row r="1625" spans="28:29">
      <c r="AB1625" s="22"/>
      <c r="AC1625" s="22"/>
    </row>
    <row r="1626" spans="28:29">
      <c r="AB1626" s="22"/>
      <c r="AC1626" s="22"/>
    </row>
    <row r="1627" spans="28:29">
      <c r="AB1627" s="22"/>
      <c r="AC1627" s="22"/>
    </row>
    <row r="1628" spans="28:29">
      <c r="AB1628" s="22"/>
      <c r="AC1628" s="22"/>
    </row>
    <row r="1629" spans="28:29">
      <c r="AB1629" s="22"/>
      <c r="AC1629" s="22"/>
    </row>
    <row r="1630" spans="28:29">
      <c r="AB1630" s="22"/>
      <c r="AC1630" s="22"/>
    </row>
    <row r="1631" spans="28:29">
      <c r="AB1631" s="22"/>
      <c r="AC1631" s="22"/>
    </row>
    <row r="1632" spans="28:29">
      <c r="AB1632" s="22"/>
      <c r="AC1632" s="22"/>
    </row>
    <row r="1633" spans="28:29">
      <c r="AB1633" s="22"/>
      <c r="AC1633" s="22"/>
    </row>
    <row r="1634" spans="28:29">
      <c r="AB1634" s="22"/>
      <c r="AC1634" s="22"/>
    </row>
    <row r="1635" spans="28:29">
      <c r="AB1635" s="22"/>
      <c r="AC1635" s="22"/>
    </row>
    <row r="1636" spans="28:29">
      <c r="AB1636" s="22"/>
      <c r="AC1636" s="22"/>
    </row>
    <row r="1637" spans="28:29">
      <c r="AB1637" s="22"/>
      <c r="AC1637" s="22"/>
    </row>
    <row r="1638" spans="28:29">
      <c r="AB1638" s="22"/>
      <c r="AC1638" s="22"/>
    </row>
    <row r="1639" spans="28:29">
      <c r="AB1639" s="22"/>
      <c r="AC1639" s="22"/>
    </row>
    <row r="1640" spans="28:29">
      <c r="AB1640" s="22"/>
      <c r="AC1640" s="22"/>
    </row>
    <row r="1641" spans="28:29">
      <c r="AB1641" s="22"/>
      <c r="AC1641" s="22"/>
    </row>
    <row r="1642" spans="28:29">
      <c r="AB1642" s="22"/>
      <c r="AC1642" s="22"/>
    </row>
    <row r="1643" spans="28:29">
      <c r="AB1643" s="22"/>
      <c r="AC1643" s="22"/>
    </row>
    <row r="1644" spans="28:29">
      <c r="AB1644" s="22"/>
      <c r="AC1644" s="22"/>
    </row>
    <row r="1645" spans="28:29">
      <c r="AB1645" s="22"/>
      <c r="AC1645" s="22"/>
    </row>
    <row r="1646" spans="28:29">
      <c r="AB1646" s="22"/>
      <c r="AC1646" s="22"/>
    </row>
    <row r="1647" spans="28:29">
      <c r="AB1647" s="22"/>
      <c r="AC1647" s="22"/>
    </row>
    <row r="1648" spans="28:29">
      <c r="AB1648" s="22"/>
      <c r="AC1648" s="22"/>
    </row>
    <row r="1649" spans="28:29">
      <c r="AB1649" s="22"/>
      <c r="AC1649" s="22"/>
    </row>
    <row r="1650" spans="28:29">
      <c r="AB1650" s="22"/>
      <c r="AC1650" s="22"/>
    </row>
    <row r="1651" spans="28:29">
      <c r="AB1651" s="22"/>
      <c r="AC1651" s="22"/>
    </row>
    <row r="1652" spans="28:29">
      <c r="AB1652" s="22"/>
      <c r="AC1652" s="22"/>
    </row>
    <row r="1653" spans="28:29">
      <c r="AB1653" s="22"/>
      <c r="AC1653" s="22"/>
    </row>
    <row r="1654" spans="28:29">
      <c r="AB1654" s="22"/>
      <c r="AC1654" s="22"/>
    </row>
    <row r="1655" spans="28:29">
      <c r="AB1655" s="22"/>
      <c r="AC1655" s="22"/>
    </row>
    <row r="1656" spans="28:29">
      <c r="AB1656" s="22"/>
      <c r="AC1656" s="22"/>
    </row>
    <row r="1657" spans="28:29">
      <c r="AB1657" s="22"/>
      <c r="AC1657" s="22"/>
    </row>
    <row r="1658" spans="28:29">
      <c r="AB1658" s="22"/>
      <c r="AC1658" s="22"/>
    </row>
    <row r="1659" spans="28:29">
      <c r="AB1659" s="22"/>
      <c r="AC1659" s="22"/>
    </row>
    <row r="1660" spans="28:29">
      <c r="AB1660" s="22"/>
      <c r="AC1660" s="22"/>
    </row>
    <row r="1661" spans="28:29">
      <c r="AB1661" s="22"/>
      <c r="AC1661" s="22"/>
    </row>
    <row r="1662" spans="28:29">
      <c r="AB1662" s="22"/>
      <c r="AC1662" s="22"/>
    </row>
    <row r="1663" spans="28:29">
      <c r="AB1663" s="22"/>
      <c r="AC1663" s="22"/>
    </row>
    <row r="1664" spans="28:29">
      <c r="AB1664" s="22"/>
      <c r="AC1664" s="22"/>
    </row>
    <row r="1665" spans="28:29">
      <c r="AB1665" s="22"/>
      <c r="AC1665" s="22"/>
    </row>
    <row r="1666" spans="28:29">
      <c r="AB1666" s="22"/>
      <c r="AC1666" s="22"/>
    </row>
    <row r="1667" spans="28:29">
      <c r="AB1667" s="22"/>
      <c r="AC1667" s="22"/>
    </row>
    <row r="1668" spans="28:29">
      <c r="AB1668" s="22"/>
      <c r="AC1668" s="22"/>
    </row>
    <row r="1669" spans="28:29">
      <c r="AB1669" s="22"/>
      <c r="AC1669" s="22"/>
    </row>
    <row r="1670" spans="28:29">
      <c r="AB1670" s="22"/>
      <c r="AC1670" s="22"/>
    </row>
    <row r="1671" spans="28:29">
      <c r="AB1671" s="22"/>
      <c r="AC1671" s="22"/>
    </row>
    <row r="1672" spans="28:29">
      <c r="AB1672" s="22"/>
      <c r="AC1672" s="22"/>
    </row>
    <row r="1673" spans="28:29">
      <c r="AB1673" s="22"/>
      <c r="AC1673" s="22"/>
    </row>
    <row r="1674" spans="28:29">
      <c r="AB1674" s="22"/>
      <c r="AC1674" s="22"/>
    </row>
    <row r="1675" spans="28:29">
      <c r="AB1675" s="22"/>
      <c r="AC1675" s="22"/>
    </row>
    <row r="1676" spans="28:29">
      <c r="AB1676" s="22"/>
      <c r="AC1676" s="22"/>
    </row>
    <row r="1677" spans="28:29">
      <c r="AB1677" s="22"/>
      <c r="AC1677" s="22"/>
    </row>
    <row r="1678" spans="28:29">
      <c r="AB1678" s="22"/>
      <c r="AC1678" s="22"/>
    </row>
    <row r="1679" spans="28:29">
      <c r="AB1679" s="22"/>
      <c r="AC1679" s="22"/>
    </row>
    <row r="1680" spans="28:29">
      <c r="AB1680" s="22"/>
      <c r="AC1680" s="22"/>
    </row>
    <row r="1681" spans="28:29">
      <c r="AB1681" s="22"/>
      <c r="AC1681" s="22"/>
    </row>
    <row r="1682" spans="28:29">
      <c r="AB1682" s="22"/>
      <c r="AC1682" s="22"/>
    </row>
    <row r="1683" spans="28:29">
      <c r="AB1683" s="22"/>
      <c r="AC1683" s="22"/>
    </row>
    <row r="1684" spans="28:29">
      <c r="AB1684" s="22"/>
      <c r="AC1684" s="22"/>
    </row>
    <row r="1685" spans="28:29">
      <c r="AB1685" s="22"/>
      <c r="AC1685" s="22"/>
    </row>
    <row r="1686" spans="28:29">
      <c r="AB1686" s="22"/>
      <c r="AC1686" s="22"/>
    </row>
    <row r="1687" spans="28:29">
      <c r="AB1687" s="22"/>
      <c r="AC1687" s="22"/>
    </row>
    <row r="1688" spans="28:29">
      <c r="AB1688" s="22"/>
      <c r="AC1688" s="22"/>
    </row>
    <row r="1689" spans="28:29">
      <c r="AB1689" s="22"/>
      <c r="AC1689" s="22"/>
    </row>
    <row r="1690" spans="28:29">
      <c r="AB1690" s="22"/>
      <c r="AC1690" s="22"/>
    </row>
    <row r="1691" spans="28:29">
      <c r="AB1691" s="22"/>
      <c r="AC1691" s="22"/>
    </row>
    <row r="1692" spans="28:29">
      <c r="AB1692" s="22"/>
      <c r="AC1692" s="22"/>
    </row>
    <row r="1693" spans="28:29">
      <c r="AB1693" s="22"/>
      <c r="AC1693" s="22"/>
    </row>
    <row r="1694" spans="28:29">
      <c r="AB1694" s="22"/>
      <c r="AC1694" s="22"/>
    </row>
    <row r="1695" spans="28:29">
      <c r="AB1695" s="22"/>
      <c r="AC1695" s="22"/>
    </row>
    <row r="1696" spans="28:29">
      <c r="AB1696" s="22"/>
      <c r="AC1696" s="22"/>
    </row>
    <row r="1697" spans="28:29">
      <c r="AB1697" s="22"/>
      <c r="AC1697" s="22"/>
    </row>
    <row r="1698" spans="28:29">
      <c r="AB1698" s="22"/>
      <c r="AC1698" s="22"/>
    </row>
    <row r="1699" spans="28:29">
      <c r="AB1699" s="22"/>
      <c r="AC1699" s="22"/>
    </row>
    <row r="1700" spans="28:29">
      <c r="AB1700" s="22"/>
      <c r="AC1700" s="22"/>
    </row>
    <row r="1701" spans="28:29">
      <c r="AB1701" s="22"/>
      <c r="AC1701" s="22"/>
    </row>
    <row r="1702" spans="28:29">
      <c r="AB1702" s="22"/>
      <c r="AC1702" s="22"/>
    </row>
    <row r="1703" spans="28:29">
      <c r="AB1703" s="22"/>
      <c r="AC1703" s="22"/>
    </row>
    <row r="1704" spans="28:29">
      <c r="AB1704" s="22"/>
      <c r="AC1704" s="22"/>
    </row>
    <row r="1705" spans="28:29">
      <c r="AB1705" s="22"/>
      <c r="AC1705" s="22"/>
    </row>
    <row r="1706" spans="28:29">
      <c r="AB1706" s="22"/>
      <c r="AC1706" s="22"/>
    </row>
    <row r="1707" spans="28:29">
      <c r="AB1707" s="22"/>
      <c r="AC1707" s="22"/>
    </row>
    <row r="1708" spans="28:29">
      <c r="AB1708" s="22"/>
      <c r="AC1708" s="22"/>
    </row>
    <row r="1709" spans="28:29">
      <c r="AB1709" s="22"/>
      <c r="AC1709" s="22"/>
    </row>
    <row r="1710" spans="28:29">
      <c r="AB1710" s="22"/>
      <c r="AC1710" s="22"/>
    </row>
    <row r="1711" spans="28:29">
      <c r="AB1711" s="22"/>
      <c r="AC1711" s="22"/>
    </row>
    <row r="1712" spans="28:29">
      <c r="AB1712" s="22"/>
      <c r="AC1712" s="22"/>
    </row>
    <row r="1713" spans="28:29">
      <c r="AB1713" s="22"/>
      <c r="AC1713" s="22"/>
    </row>
    <row r="1714" spans="28:29">
      <c r="AB1714" s="22"/>
      <c r="AC1714" s="22"/>
    </row>
    <row r="1715" spans="28:29">
      <c r="AB1715" s="22"/>
      <c r="AC1715" s="22"/>
    </row>
    <row r="1716" spans="28:29">
      <c r="AB1716" s="22"/>
      <c r="AC1716" s="22"/>
    </row>
    <row r="1717" spans="28:29">
      <c r="AB1717" s="22"/>
      <c r="AC1717" s="22"/>
    </row>
    <row r="1718" spans="28:29">
      <c r="AB1718" s="22"/>
      <c r="AC1718" s="22"/>
    </row>
    <row r="1719" spans="28:29">
      <c r="AB1719" s="22"/>
      <c r="AC1719" s="22"/>
    </row>
    <row r="1720" spans="28:29">
      <c r="AB1720" s="22"/>
      <c r="AC1720" s="22"/>
    </row>
    <row r="1721" spans="28:29">
      <c r="AB1721" s="22"/>
      <c r="AC1721" s="22"/>
    </row>
    <row r="1722" spans="28:29">
      <c r="AB1722" s="22"/>
      <c r="AC1722" s="22"/>
    </row>
    <row r="1723" spans="28:29">
      <c r="AB1723" s="22"/>
      <c r="AC1723" s="22"/>
    </row>
    <row r="1724" spans="28:29">
      <c r="AB1724" s="22"/>
      <c r="AC1724" s="22"/>
    </row>
    <row r="1725" spans="28:29">
      <c r="AB1725" s="22"/>
      <c r="AC1725" s="22"/>
    </row>
    <row r="1726" spans="28:29">
      <c r="AB1726" s="22"/>
      <c r="AC1726" s="22"/>
    </row>
    <row r="1727" spans="28:29">
      <c r="AB1727" s="22"/>
      <c r="AC1727" s="22"/>
    </row>
    <row r="1728" spans="28:29">
      <c r="AB1728" s="22"/>
      <c r="AC1728" s="22"/>
    </row>
    <row r="1729" spans="28:29">
      <c r="AB1729" s="22"/>
      <c r="AC1729" s="22"/>
    </row>
    <row r="1730" spans="28:29">
      <c r="AB1730" s="22"/>
      <c r="AC1730" s="22"/>
    </row>
    <row r="1731" spans="28:29">
      <c r="AB1731" s="22"/>
      <c r="AC1731" s="22"/>
    </row>
    <row r="1732" spans="28:29">
      <c r="AB1732" s="22"/>
      <c r="AC1732" s="22"/>
    </row>
    <row r="1733" spans="28:29">
      <c r="AB1733" s="22"/>
      <c r="AC1733" s="22"/>
    </row>
    <row r="1734" spans="28:29">
      <c r="AB1734" s="22"/>
      <c r="AC1734" s="22"/>
    </row>
    <row r="1735" spans="28:29">
      <c r="AB1735" s="22"/>
      <c r="AC1735" s="22"/>
    </row>
    <row r="1736" spans="28:29">
      <c r="AB1736" s="22"/>
      <c r="AC1736" s="22"/>
    </row>
    <row r="1737" spans="28:29">
      <c r="AB1737" s="22"/>
      <c r="AC1737" s="22"/>
    </row>
    <row r="1738" spans="28:29">
      <c r="AB1738" s="22"/>
      <c r="AC1738" s="22"/>
    </row>
    <row r="1739" spans="28:29">
      <c r="AB1739" s="22"/>
      <c r="AC1739" s="22"/>
    </row>
    <row r="1740" spans="28:29">
      <c r="AB1740" s="22"/>
      <c r="AC1740" s="22"/>
    </row>
    <row r="1741" spans="28:29">
      <c r="AB1741" s="22"/>
      <c r="AC1741" s="22"/>
    </row>
    <row r="1742" spans="28:29">
      <c r="AB1742" s="22"/>
      <c r="AC1742" s="22"/>
    </row>
    <row r="1743" spans="28:29">
      <c r="AB1743" s="22"/>
      <c r="AC1743" s="22"/>
    </row>
    <row r="1744" spans="28:29">
      <c r="AB1744" s="22"/>
      <c r="AC1744" s="22"/>
    </row>
    <row r="1745" spans="28:29">
      <c r="AB1745" s="22"/>
      <c r="AC1745" s="22"/>
    </row>
    <row r="1746" spans="28:29">
      <c r="AB1746" s="22"/>
      <c r="AC1746" s="22"/>
    </row>
    <row r="1747" spans="28:29">
      <c r="AB1747" s="22"/>
      <c r="AC1747" s="22"/>
    </row>
    <row r="1748" spans="28:29">
      <c r="AB1748" s="22"/>
      <c r="AC1748" s="22"/>
    </row>
    <row r="1749" spans="28:29">
      <c r="AB1749" s="22"/>
      <c r="AC1749" s="22"/>
    </row>
    <row r="1750" spans="28:29">
      <c r="AB1750" s="22"/>
      <c r="AC1750" s="22"/>
    </row>
    <row r="1751" spans="28:29">
      <c r="AB1751" s="22"/>
      <c r="AC1751" s="22"/>
    </row>
    <row r="1752" spans="28:29">
      <c r="AB1752" s="22"/>
      <c r="AC1752" s="22"/>
    </row>
    <row r="1753" spans="28:29">
      <c r="AB1753" s="22"/>
      <c r="AC1753" s="22"/>
    </row>
    <row r="1754" spans="28:29">
      <c r="AB1754" s="22"/>
      <c r="AC1754" s="22"/>
    </row>
    <row r="1755" spans="28:29">
      <c r="AB1755" s="22"/>
      <c r="AC1755" s="22"/>
    </row>
    <row r="1756" spans="28:29">
      <c r="AB1756" s="22"/>
      <c r="AC1756" s="22"/>
    </row>
    <row r="1757" spans="28:29">
      <c r="AB1757" s="22"/>
      <c r="AC1757" s="22"/>
    </row>
    <row r="1758" spans="28:29">
      <c r="AB1758" s="22"/>
      <c r="AC1758" s="22"/>
    </row>
    <row r="1759" spans="28:29">
      <c r="AB1759" s="22"/>
      <c r="AC1759" s="22"/>
    </row>
    <row r="1760" spans="28:29">
      <c r="AB1760" s="22"/>
      <c r="AC1760" s="22"/>
    </row>
    <row r="1761" spans="28:29">
      <c r="AB1761" s="22"/>
      <c r="AC1761" s="22"/>
    </row>
    <row r="1762" spans="28:29">
      <c r="AB1762" s="22"/>
      <c r="AC1762" s="22"/>
    </row>
    <row r="1763" spans="28:29">
      <c r="AB1763" s="22"/>
      <c r="AC1763" s="22"/>
    </row>
    <row r="1764" spans="28:29">
      <c r="AB1764" s="22"/>
      <c r="AC1764" s="22"/>
    </row>
    <row r="1765" spans="28:29">
      <c r="AB1765" s="22"/>
      <c r="AC1765" s="22"/>
    </row>
    <row r="1766" spans="28:29">
      <c r="AB1766" s="22"/>
      <c r="AC1766" s="22"/>
    </row>
    <row r="1767" spans="28:29">
      <c r="AB1767" s="22"/>
      <c r="AC1767" s="22"/>
    </row>
    <row r="1768" spans="28:29">
      <c r="AB1768" s="22"/>
      <c r="AC1768" s="22"/>
    </row>
    <row r="1769" spans="28:29">
      <c r="AB1769" s="22"/>
      <c r="AC1769" s="22"/>
    </row>
    <row r="1770" spans="28:29">
      <c r="AB1770" s="22"/>
      <c r="AC1770" s="22"/>
    </row>
    <row r="1771" spans="28:29">
      <c r="AB1771" s="22"/>
      <c r="AC1771" s="22"/>
    </row>
    <row r="1772" spans="28:29">
      <c r="AB1772" s="22"/>
      <c r="AC1772" s="22"/>
    </row>
    <row r="1773" spans="28:29">
      <c r="AB1773" s="22"/>
      <c r="AC1773" s="22"/>
    </row>
    <row r="1774" spans="28:29">
      <c r="AB1774" s="22"/>
      <c r="AC1774" s="22"/>
    </row>
    <row r="1775" spans="28:29">
      <c r="AB1775" s="22"/>
      <c r="AC1775" s="22"/>
    </row>
    <row r="1776" spans="28:29">
      <c r="AB1776" s="22"/>
      <c r="AC1776" s="22"/>
    </row>
    <row r="1777" spans="28:29">
      <c r="AB1777" s="22"/>
      <c r="AC1777" s="22"/>
    </row>
    <row r="1778" spans="28:29">
      <c r="AB1778" s="22"/>
      <c r="AC1778" s="22"/>
    </row>
    <row r="1779" spans="28:29">
      <c r="AB1779" s="22"/>
      <c r="AC1779" s="22"/>
    </row>
    <row r="1780" spans="28:29">
      <c r="AB1780" s="22"/>
      <c r="AC1780" s="22"/>
    </row>
    <row r="1781" spans="28:29">
      <c r="AB1781" s="22"/>
      <c r="AC1781" s="22"/>
    </row>
    <row r="1782" spans="28:29">
      <c r="AB1782" s="22"/>
      <c r="AC1782" s="22"/>
    </row>
    <row r="1783" spans="28:29">
      <c r="AB1783" s="22"/>
      <c r="AC1783" s="22"/>
    </row>
    <row r="1784" spans="28:29">
      <c r="AB1784" s="22"/>
      <c r="AC1784" s="22"/>
    </row>
    <row r="1785" spans="28:29">
      <c r="AB1785" s="22"/>
      <c r="AC1785" s="22"/>
    </row>
    <row r="1786" spans="28:29">
      <c r="AB1786" s="22"/>
      <c r="AC1786" s="22"/>
    </row>
    <row r="1787" spans="28:29">
      <c r="AB1787" s="22"/>
      <c r="AC1787" s="22"/>
    </row>
    <row r="1788" spans="28:29">
      <c r="AB1788" s="22"/>
      <c r="AC1788" s="22"/>
    </row>
    <row r="1789" spans="28:29">
      <c r="AB1789" s="22"/>
      <c r="AC1789" s="22"/>
    </row>
    <row r="1790" spans="28:29">
      <c r="AB1790" s="22"/>
      <c r="AC1790" s="22"/>
    </row>
    <row r="1791" spans="28:29">
      <c r="AB1791" s="22"/>
      <c r="AC1791" s="22"/>
    </row>
    <row r="1792" spans="28:29">
      <c r="AB1792" s="22"/>
      <c r="AC1792" s="22"/>
    </row>
    <row r="1793" spans="28:29">
      <c r="AB1793" s="22"/>
      <c r="AC1793" s="22"/>
    </row>
    <row r="1794" spans="28:29">
      <c r="AB1794" s="22"/>
      <c r="AC1794" s="22"/>
    </row>
    <row r="1795" spans="28:29">
      <c r="AB1795" s="22"/>
      <c r="AC1795" s="22"/>
    </row>
    <row r="1796" spans="28:29">
      <c r="AB1796" s="22"/>
      <c r="AC1796" s="22"/>
    </row>
    <row r="1797" spans="28:29">
      <c r="AB1797" s="22"/>
      <c r="AC1797" s="22"/>
    </row>
    <row r="1798" spans="28:29">
      <c r="AB1798" s="22"/>
      <c r="AC1798" s="22"/>
    </row>
    <row r="1799" spans="28:29">
      <c r="AB1799" s="22"/>
      <c r="AC1799" s="22"/>
    </row>
    <row r="1800" spans="28:29">
      <c r="AB1800" s="22"/>
      <c r="AC1800" s="22"/>
    </row>
    <row r="1801" spans="28:29">
      <c r="AB1801" s="22"/>
      <c r="AC1801" s="22"/>
    </row>
    <row r="1802" spans="28:29">
      <c r="AB1802" s="22"/>
      <c r="AC1802" s="22"/>
    </row>
    <row r="1803" spans="28:29">
      <c r="AB1803" s="22"/>
      <c r="AC1803" s="22"/>
    </row>
    <row r="1804" spans="28:29">
      <c r="AB1804" s="22"/>
      <c r="AC1804" s="22"/>
    </row>
    <row r="1805" spans="28:29">
      <c r="AB1805" s="22"/>
      <c r="AC1805" s="22"/>
    </row>
    <row r="1806" spans="28:29">
      <c r="AB1806" s="22"/>
      <c r="AC1806" s="22"/>
    </row>
    <row r="1807" spans="28:29">
      <c r="AB1807" s="22"/>
      <c r="AC1807" s="22"/>
    </row>
    <row r="1808" spans="28:29">
      <c r="AB1808" s="22"/>
      <c r="AC1808" s="22"/>
    </row>
    <row r="1809" spans="28:29">
      <c r="AB1809" s="22"/>
      <c r="AC1809" s="22"/>
    </row>
    <row r="1810" spans="28:29">
      <c r="AB1810" s="22"/>
      <c r="AC1810" s="22"/>
    </row>
    <row r="1811" spans="28:29">
      <c r="AB1811" s="22"/>
      <c r="AC1811" s="22"/>
    </row>
    <row r="1812" spans="28:29">
      <c r="AB1812" s="22"/>
      <c r="AC1812" s="22"/>
    </row>
    <row r="1813" spans="28:29">
      <c r="AB1813" s="22"/>
      <c r="AC1813" s="22"/>
    </row>
    <row r="1814" spans="28:29">
      <c r="AB1814" s="22"/>
      <c r="AC1814" s="22"/>
    </row>
    <row r="1815" spans="28:29">
      <c r="AB1815" s="22"/>
      <c r="AC1815" s="22"/>
    </row>
    <row r="1816" spans="28:29">
      <c r="AB1816" s="22"/>
      <c r="AC1816" s="22"/>
    </row>
    <row r="1817" spans="28:29">
      <c r="AB1817" s="22"/>
      <c r="AC1817" s="22"/>
    </row>
    <row r="1818" spans="28:29">
      <c r="AB1818" s="22"/>
      <c r="AC1818" s="22"/>
    </row>
    <row r="1819" spans="28:29">
      <c r="AB1819" s="22"/>
      <c r="AC1819" s="22"/>
    </row>
    <row r="1820" spans="28:29">
      <c r="AB1820" s="22"/>
      <c r="AC1820" s="22"/>
    </row>
    <row r="1821" spans="28:29">
      <c r="AB1821" s="22"/>
      <c r="AC1821" s="22"/>
    </row>
    <row r="1822" spans="28:29">
      <c r="AB1822" s="22"/>
      <c r="AC1822" s="22"/>
    </row>
    <row r="1823" spans="28:29">
      <c r="AB1823" s="22"/>
      <c r="AC1823" s="22"/>
    </row>
    <row r="1824" spans="28:29">
      <c r="AB1824" s="22"/>
      <c r="AC1824" s="22"/>
    </row>
    <row r="1825" spans="28:29">
      <c r="AB1825" s="22"/>
      <c r="AC1825" s="22"/>
    </row>
    <row r="1826" spans="28:29">
      <c r="AB1826" s="22"/>
      <c r="AC1826" s="22"/>
    </row>
    <row r="1827" spans="28:29">
      <c r="AB1827" s="22"/>
      <c r="AC1827" s="22"/>
    </row>
    <row r="1828" spans="28:29">
      <c r="AB1828" s="22"/>
      <c r="AC1828" s="22"/>
    </row>
    <row r="1829" spans="28:29">
      <c r="AB1829" s="22"/>
      <c r="AC1829" s="22"/>
    </row>
    <row r="1830" spans="28:29">
      <c r="AB1830" s="22"/>
      <c r="AC1830" s="22"/>
    </row>
    <row r="1831" spans="28:29">
      <c r="AB1831" s="22"/>
      <c r="AC1831" s="22"/>
    </row>
    <row r="1832" spans="28:29">
      <c r="AB1832" s="22"/>
      <c r="AC1832" s="22"/>
    </row>
    <row r="1833" spans="28:29">
      <c r="AB1833" s="22"/>
      <c r="AC1833" s="22"/>
    </row>
    <row r="1834" spans="28:29">
      <c r="AB1834" s="22"/>
      <c r="AC1834" s="22"/>
    </row>
    <row r="1835" spans="28:29">
      <c r="AB1835" s="22"/>
      <c r="AC1835" s="22"/>
    </row>
    <row r="1836" spans="28:29">
      <c r="AB1836" s="22"/>
      <c r="AC1836" s="22"/>
    </row>
    <row r="1837" spans="28:29">
      <c r="AB1837" s="22"/>
      <c r="AC1837" s="22"/>
    </row>
    <row r="1838" spans="28:29">
      <c r="AB1838" s="22"/>
      <c r="AC1838" s="22"/>
    </row>
    <row r="1839" spans="28:29">
      <c r="AB1839" s="22"/>
      <c r="AC1839" s="22"/>
    </row>
    <row r="1840" spans="28:29">
      <c r="AB1840" s="22"/>
      <c r="AC1840" s="22"/>
    </row>
    <row r="1841" spans="28:29">
      <c r="AB1841" s="22"/>
      <c r="AC1841" s="22"/>
    </row>
    <row r="1842" spans="28:29">
      <c r="AB1842" s="22"/>
      <c r="AC1842" s="22"/>
    </row>
    <row r="1843" spans="28:29">
      <c r="AB1843" s="22"/>
      <c r="AC1843" s="22"/>
    </row>
    <row r="1844" spans="28:29">
      <c r="AB1844" s="22"/>
      <c r="AC1844" s="22"/>
    </row>
    <row r="1845" spans="28:29">
      <c r="AB1845" s="22"/>
      <c r="AC1845" s="22"/>
    </row>
    <row r="1846" spans="28:29">
      <c r="AB1846" s="22"/>
      <c r="AC1846" s="22"/>
    </row>
    <row r="1847" spans="28:29">
      <c r="AB1847" s="22"/>
      <c r="AC1847" s="22"/>
    </row>
    <row r="1848" spans="28:29">
      <c r="AB1848" s="22"/>
      <c r="AC1848" s="22"/>
    </row>
    <row r="1849" spans="28:29">
      <c r="AB1849" s="22"/>
      <c r="AC1849" s="22"/>
    </row>
    <row r="1850" spans="28:29">
      <c r="AB1850" s="22"/>
      <c r="AC1850" s="22"/>
    </row>
    <row r="1851" spans="28:29">
      <c r="AB1851" s="22"/>
      <c r="AC1851" s="22"/>
    </row>
    <row r="1852" spans="28:29">
      <c r="AB1852" s="22"/>
      <c r="AC1852" s="22"/>
    </row>
    <row r="1853" spans="28:29">
      <c r="AB1853" s="22"/>
      <c r="AC1853" s="22"/>
    </row>
    <row r="1854" spans="28:29">
      <c r="AB1854" s="22"/>
      <c r="AC1854" s="22"/>
    </row>
    <row r="1855" spans="28:29">
      <c r="AB1855" s="22"/>
      <c r="AC1855" s="22"/>
    </row>
    <row r="1856" spans="28:29">
      <c r="AB1856" s="22"/>
      <c r="AC1856" s="22"/>
    </row>
    <row r="1857" spans="28:29">
      <c r="AB1857" s="22"/>
      <c r="AC1857" s="22"/>
    </row>
    <row r="1858" spans="28:29">
      <c r="AB1858" s="22"/>
      <c r="AC1858" s="22"/>
    </row>
    <row r="1859" spans="28:29">
      <c r="AB1859" s="22"/>
      <c r="AC1859" s="22"/>
    </row>
    <row r="1860" spans="28:29">
      <c r="AB1860" s="22"/>
      <c r="AC1860" s="22"/>
    </row>
    <row r="1861" spans="28:29">
      <c r="AB1861" s="22"/>
      <c r="AC1861" s="22"/>
    </row>
    <row r="1862" spans="28:29">
      <c r="AB1862" s="22"/>
      <c r="AC1862" s="22"/>
    </row>
    <row r="1863" spans="28:29">
      <c r="AB1863" s="22"/>
      <c r="AC1863" s="22"/>
    </row>
    <row r="1864" spans="28:29">
      <c r="AB1864" s="22"/>
      <c r="AC1864" s="22"/>
    </row>
    <row r="1865" spans="28:29">
      <c r="AB1865" s="22"/>
      <c r="AC1865" s="22"/>
    </row>
    <row r="1866" spans="28:29">
      <c r="AB1866" s="22"/>
      <c r="AC1866" s="22"/>
    </row>
    <row r="1867" spans="28:29">
      <c r="AB1867" s="22"/>
      <c r="AC1867" s="22"/>
    </row>
    <row r="1868" spans="28:29">
      <c r="AB1868" s="22"/>
      <c r="AC1868" s="22"/>
    </row>
    <row r="1869" spans="28:29">
      <c r="AB1869" s="22"/>
      <c r="AC1869" s="22"/>
    </row>
    <row r="1870" spans="28:29">
      <c r="AB1870" s="22"/>
      <c r="AC1870" s="22"/>
    </row>
    <row r="1871" spans="28:29">
      <c r="AB1871" s="22"/>
      <c r="AC1871" s="22"/>
    </row>
    <row r="1872" spans="28:29">
      <c r="AB1872" s="22"/>
      <c r="AC1872" s="22"/>
    </row>
    <row r="1873" spans="28:29">
      <c r="AB1873" s="22"/>
      <c r="AC1873" s="22"/>
    </row>
    <row r="1874" spans="28:29">
      <c r="AB1874" s="22"/>
      <c r="AC1874" s="22"/>
    </row>
    <row r="1875" spans="28:29">
      <c r="AB1875" s="22"/>
      <c r="AC1875" s="22"/>
    </row>
    <row r="1876" spans="28:29">
      <c r="AB1876" s="22"/>
      <c r="AC1876" s="22"/>
    </row>
    <row r="1877" spans="28:29">
      <c r="AB1877" s="22"/>
      <c r="AC1877" s="22"/>
    </row>
    <row r="1878" spans="28:29">
      <c r="AB1878" s="22"/>
      <c r="AC1878" s="22"/>
    </row>
    <row r="1879" spans="28:29">
      <c r="AB1879" s="22"/>
      <c r="AC1879" s="22"/>
    </row>
    <row r="1880" spans="28:29">
      <c r="AB1880" s="22"/>
      <c r="AC1880" s="22"/>
    </row>
    <row r="1881" spans="28:29">
      <c r="AB1881" s="22"/>
      <c r="AC1881" s="22"/>
    </row>
    <row r="1882" spans="28:29">
      <c r="AB1882" s="22"/>
      <c r="AC1882" s="22"/>
    </row>
    <row r="1883" spans="28:29">
      <c r="AB1883" s="22"/>
      <c r="AC1883" s="22"/>
    </row>
    <row r="1884" spans="28:29">
      <c r="AB1884" s="22"/>
      <c r="AC1884" s="22"/>
    </row>
    <row r="1885" spans="28:29">
      <c r="AB1885" s="22"/>
      <c r="AC1885" s="22"/>
    </row>
    <row r="1886" spans="28:29">
      <c r="AB1886" s="22"/>
      <c r="AC1886" s="22"/>
    </row>
    <row r="1887" spans="28:29">
      <c r="AB1887" s="22"/>
      <c r="AC1887" s="22"/>
    </row>
    <row r="1888" spans="28:29">
      <c r="AB1888" s="22"/>
      <c r="AC1888" s="22"/>
    </row>
    <row r="1889" spans="28:29">
      <c r="AB1889" s="22"/>
      <c r="AC1889" s="22"/>
    </row>
    <row r="1890" spans="28:29">
      <c r="AB1890" s="22"/>
      <c r="AC1890" s="22"/>
    </row>
    <row r="1891" spans="28:29">
      <c r="AB1891" s="22"/>
      <c r="AC1891" s="22"/>
    </row>
    <row r="1892" spans="28:29">
      <c r="AB1892" s="22"/>
      <c r="AC1892" s="22"/>
    </row>
    <row r="1893" spans="28:29">
      <c r="AB1893" s="22"/>
      <c r="AC1893" s="22"/>
    </row>
    <row r="1894" spans="28:29">
      <c r="AB1894" s="22"/>
      <c r="AC1894" s="22"/>
    </row>
    <row r="1895" spans="28:29">
      <c r="AB1895" s="22"/>
      <c r="AC1895" s="22"/>
    </row>
    <row r="1896" spans="28:29">
      <c r="AB1896" s="22"/>
      <c r="AC1896" s="22"/>
    </row>
    <row r="1897" spans="28:29">
      <c r="AB1897" s="22"/>
      <c r="AC1897" s="22"/>
    </row>
    <row r="1898" spans="28:29">
      <c r="AB1898" s="22"/>
      <c r="AC1898" s="22"/>
    </row>
    <row r="1899" spans="28:29">
      <c r="AB1899" s="22"/>
      <c r="AC1899" s="22"/>
    </row>
    <row r="1900" spans="28:29">
      <c r="AB1900" s="22"/>
      <c r="AC1900" s="22"/>
    </row>
    <row r="1901" spans="28:29">
      <c r="AB1901" s="22"/>
      <c r="AC1901" s="22"/>
    </row>
    <row r="1902" spans="28:29">
      <c r="AB1902" s="22"/>
      <c r="AC1902" s="22"/>
    </row>
    <row r="1903" spans="28:29">
      <c r="AB1903" s="22"/>
      <c r="AC1903" s="22"/>
    </row>
    <row r="1904" spans="28:29">
      <c r="AB1904" s="22"/>
      <c r="AC1904" s="22"/>
    </row>
    <row r="1905" spans="28:29">
      <c r="AB1905" s="22"/>
      <c r="AC1905" s="22"/>
    </row>
    <row r="1906" spans="28:29">
      <c r="AB1906" s="22"/>
      <c r="AC1906" s="22"/>
    </row>
    <row r="1907" spans="28:29">
      <c r="AB1907" s="22"/>
      <c r="AC1907" s="22"/>
    </row>
    <row r="1908" spans="28:29">
      <c r="AB1908" s="22"/>
      <c r="AC1908" s="22"/>
    </row>
    <row r="1909" spans="28:29">
      <c r="AB1909" s="22"/>
      <c r="AC1909" s="22"/>
    </row>
    <row r="1910" spans="28:29">
      <c r="AB1910" s="22"/>
      <c r="AC1910" s="22"/>
    </row>
    <row r="1911" spans="28:29">
      <c r="AB1911" s="22"/>
      <c r="AC1911" s="22"/>
    </row>
    <row r="1912" spans="28:29">
      <c r="AB1912" s="22"/>
      <c r="AC1912" s="22"/>
    </row>
    <row r="1913" spans="28:29">
      <c r="AB1913" s="22"/>
      <c r="AC1913" s="22"/>
    </row>
    <row r="1914" spans="28:29">
      <c r="AB1914" s="22"/>
      <c r="AC1914" s="22"/>
    </row>
    <row r="1915" spans="28:29">
      <c r="AB1915" s="22"/>
      <c r="AC1915" s="22"/>
    </row>
    <row r="1916" spans="28:29">
      <c r="AB1916" s="22"/>
      <c r="AC1916" s="22"/>
    </row>
    <row r="1917" spans="28:29">
      <c r="AB1917" s="22"/>
      <c r="AC1917" s="22"/>
    </row>
    <row r="1918" spans="28:29">
      <c r="AB1918" s="22"/>
      <c r="AC1918" s="22"/>
    </row>
    <row r="1919" spans="28:29">
      <c r="AB1919" s="22"/>
      <c r="AC1919" s="22"/>
    </row>
    <row r="1920" spans="28:29">
      <c r="AB1920" s="22"/>
      <c r="AC1920" s="22"/>
    </row>
    <row r="1921" spans="28:29">
      <c r="AB1921" s="22"/>
      <c r="AC1921" s="22"/>
    </row>
    <row r="1922" spans="28:29">
      <c r="AB1922" s="22"/>
      <c r="AC1922" s="22"/>
    </row>
    <row r="1923" spans="28:29">
      <c r="AB1923" s="22"/>
      <c r="AC1923" s="22"/>
    </row>
    <row r="1924" spans="28:29">
      <c r="AB1924" s="22"/>
      <c r="AC1924" s="22"/>
    </row>
    <row r="1925" spans="28:29">
      <c r="AB1925" s="22"/>
      <c r="AC1925" s="22"/>
    </row>
    <row r="1926" spans="28:29">
      <c r="AB1926" s="22"/>
      <c r="AC1926" s="22"/>
    </row>
    <row r="1927" spans="28:29">
      <c r="AB1927" s="22"/>
      <c r="AC1927" s="22"/>
    </row>
    <row r="1928" spans="28:29">
      <c r="AB1928" s="22"/>
      <c r="AC1928" s="22"/>
    </row>
    <row r="1929" spans="28:29">
      <c r="AB1929" s="22"/>
      <c r="AC1929" s="22"/>
    </row>
    <row r="1930" spans="28:29">
      <c r="AB1930" s="22"/>
      <c r="AC1930" s="22"/>
    </row>
    <row r="1931" spans="28:29">
      <c r="AB1931" s="22"/>
      <c r="AC1931" s="22"/>
    </row>
    <row r="1932" spans="28:29">
      <c r="AB1932" s="22"/>
      <c r="AC1932" s="22"/>
    </row>
    <row r="1933" spans="28:29">
      <c r="AB1933" s="22"/>
      <c r="AC1933" s="22"/>
    </row>
    <row r="1934" spans="28:29">
      <c r="AB1934" s="22"/>
      <c r="AC1934" s="22"/>
    </row>
    <row r="1935" spans="28:29">
      <c r="AB1935" s="22"/>
      <c r="AC1935" s="22"/>
    </row>
    <row r="1936" spans="28:29">
      <c r="AB1936" s="22"/>
      <c r="AC1936" s="22"/>
    </row>
    <row r="1937" spans="28:29">
      <c r="AB1937" s="22"/>
      <c r="AC1937" s="22"/>
    </row>
    <row r="1938" spans="28:29">
      <c r="AB1938" s="22"/>
      <c r="AC1938" s="22"/>
    </row>
    <row r="1939" spans="28:29">
      <c r="AB1939" s="22"/>
      <c r="AC1939" s="22"/>
    </row>
    <row r="1940" spans="28:29">
      <c r="AB1940" s="22"/>
      <c r="AC1940" s="22"/>
    </row>
    <row r="1941" spans="28:29">
      <c r="AB1941" s="22"/>
      <c r="AC1941" s="22"/>
    </row>
    <row r="1942" spans="28:29">
      <c r="AB1942" s="22"/>
      <c r="AC1942" s="22"/>
    </row>
    <row r="1943" spans="28:29">
      <c r="AB1943" s="22"/>
      <c r="AC1943" s="22"/>
    </row>
    <row r="1944" spans="28:29">
      <c r="AB1944" s="22"/>
      <c r="AC1944" s="22"/>
    </row>
    <row r="1945" spans="28:29">
      <c r="AB1945" s="22"/>
      <c r="AC1945" s="22"/>
    </row>
    <row r="1946" spans="28:29">
      <c r="AB1946" s="22"/>
      <c r="AC1946" s="22"/>
    </row>
    <row r="1947" spans="28:29">
      <c r="AB1947" s="22"/>
      <c r="AC1947" s="22"/>
    </row>
    <row r="1948" spans="28:29">
      <c r="AB1948" s="22"/>
      <c r="AC1948" s="22"/>
    </row>
    <row r="1949" spans="28:29">
      <c r="AB1949" s="22"/>
      <c r="AC1949" s="22"/>
    </row>
    <row r="1950" spans="28:29">
      <c r="AB1950" s="22"/>
      <c r="AC1950" s="22"/>
    </row>
    <row r="1951" spans="28:29">
      <c r="AB1951" s="22"/>
      <c r="AC1951" s="22"/>
    </row>
    <row r="1952" spans="28:29">
      <c r="AB1952" s="22"/>
      <c r="AC1952" s="22"/>
    </row>
    <row r="1953" spans="28:29">
      <c r="AB1953" s="22"/>
      <c r="AC1953" s="22"/>
    </row>
    <row r="1954" spans="28:29">
      <c r="AB1954" s="22"/>
      <c r="AC1954" s="22"/>
    </row>
    <row r="1955" spans="28:29">
      <c r="AB1955" s="22"/>
      <c r="AC1955" s="22"/>
    </row>
    <row r="1956" spans="28:29">
      <c r="AB1956" s="22"/>
      <c r="AC1956" s="22"/>
    </row>
    <row r="1957" spans="28:29">
      <c r="AB1957" s="22"/>
      <c r="AC1957" s="22"/>
    </row>
    <row r="1958" spans="28:29">
      <c r="AB1958" s="22"/>
      <c r="AC1958" s="22"/>
    </row>
    <row r="1959" spans="28:29">
      <c r="AB1959" s="22"/>
      <c r="AC1959" s="22"/>
    </row>
    <row r="1960" spans="28:29">
      <c r="AB1960" s="22"/>
      <c r="AC1960" s="22"/>
    </row>
    <row r="1961" spans="28:29">
      <c r="AB1961" s="22"/>
      <c r="AC1961" s="22"/>
    </row>
    <row r="1962" spans="28:29">
      <c r="AB1962" s="22"/>
      <c r="AC1962" s="22"/>
    </row>
    <row r="1963" spans="28:29">
      <c r="AB1963" s="22"/>
      <c r="AC1963" s="22"/>
    </row>
    <row r="1964" spans="28:29">
      <c r="AB1964" s="22"/>
      <c r="AC1964" s="22"/>
    </row>
    <row r="1965" spans="28:29">
      <c r="AB1965" s="22"/>
      <c r="AC1965" s="22"/>
    </row>
    <row r="1966" spans="28:29">
      <c r="AB1966" s="22"/>
      <c r="AC1966" s="22"/>
    </row>
    <row r="1967" spans="28:29">
      <c r="AB1967" s="22"/>
      <c r="AC1967" s="22"/>
    </row>
    <row r="1968" spans="28:29">
      <c r="AB1968" s="22"/>
      <c r="AC1968" s="22"/>
    </row>
    <row r="1969" spans="28:29">
      <c r="AB1969" s="22"/>
      <c r="AC1969" s="22"/>
    </row>
    <row r="1970" spans="28:29">
      <c r="AB1970" s="22"/>
      <c r="AC1970" s="22"/>
    </row>
    <row r="1971" spans="28:29">
      <c r="AB1971" s="22"/>
      <c r="AC1971" s="22"/>
    </row>
    <row r="1972" spans="28:29">
      <c r="AB1972" s="22"/>
      <c r="AC1972" s="22"/>
    </row>
    <row r="1973" spans="28:29">
      <c r="AB1973" s="22"/>
      <c r="AC1973" s="22"/>
    </row>
    <row r="1974" spans="28:29">
      <c r="AB1974" s="22"/>
      <c r="AC1974" s="22"/>
    </row>
    <row r="1975" spans="28:29">
      <c r="AB1975" s="22"/>
      <c r="AC1975" s="22"/>
    </row>
    <row r="1976" spans="28:29">
      <c r="AB1976" s="22"/>
      <c r="AC1976" s="22"/>
    </row>
    <row r="1977" spans="28:29">
      <c r="AB1977" s="22"/>
      <c r="AC1977" s="22"/>
    </row>
    <row r="1978" spans="28:29">
      <c r="AB1978" s="22"/>
      <c r="AC1978" s="22"/>
    </row>
    <row r="1979" spans="28:29">
      <c r="AB1979" s="22"/>
      <c r="AC1979" s="22"/>
    </row>
    <row r="1980" spans="28:29">
      <c r="AB1980" s="22"/>
      <c r="AC1980" s="22"/>
    </row>
    <row r="1981" spans="28:29">
      <c r="AB1981" s="22"/>
      <c r="AC1981" s="22"/>
    </row>
    <row r="1982" spans="28:29">
      <c r="AB1982" s="22"/>
      <c r="AC1982" s="22"/>
    </row>
    <row r="1983" spans="28:29">
      <c r="AB1983" s="22"/>
      <c r="AC1983" s="22"/>
    </row>
    <row r="1984" spans="28:29">
      <c r="AB1984" s="22"/>
      <c r="AC1984" s="22"/>
    </row>
    <row r="1985" spans="28:29">
      <c r="AB1985" s="22"/>
      <c r="AC1985" s="22"/>
    </row>
    <row r="1986" spans="28:29">
      <c r="AB1986" s="22"/>
      <c r="AC1986" s="22"/>
    </row>
    <row r="1987" spans="28:29">
      <c r="AB1987" s="22"/>
      <c r="AC1987" s="22"/>
    </row>
    <row r="1988" spans="28:29">
      <c r="AB1988" s="22"/>
      <c r="AC1988" s="22"/>
    </row>
    <row r="1989" spans="28:29">
      <c r="AB1989" s="22"/>
      <c r="AC1989" s="22"/>
    </row>
    <row r="1990" spans="28:29">
      <c r="AB1990" s="22"/>
      <c r="AC1990" s="22"/>
    </row>
    <row r="1991" spans="28:29">
      <c r="AB1991" s="22"/>
      <c r="AC1991" s="22"/>
    </row>
    <row r="1992" spans="28:29">
      <c r="AB1992" s="22"/>
      <c r="AC1992" s="22"/>
    </row>
    <row r="1993" spans="28:29">
      <c r="AB1993" s="22"/>
      <c r="AC1993" s="22"/>
    </row>
    <row r="1994" spans="28:29">
      <c r="AB1994" s="22"/>
      <c r="AC1994" s="22"/>
    </row>
    <row r="1995" spans="28:29">
      <c r="AB1995" s="22"/>
      <c r="AC1995" s="22"/>
    </row>
    <row r="1996" spans="28:29">
      <c r="AB1996" s="22"/>
      <c r="AC1996" s="22"/>
    </row>
    <row r="1997" spans="28:29">
      <c r="AB1997" s="22"/>
      <c r="AC1997" s="22"/>
    </row>
    <row r="1998" spans="28:29">
      <c r="AB1998" s="22"/>
      <c r="AC1998" s="22"/>
    </row>
    <row r="1999" spans="28:29">
      <c r="AB1999" s="22"/>
      <c r="AC1999" s="22"/>
    </row>
    <row r="2000" spans="28:29">
      <c r="AB2000" s="22"/>
      <c r="AC2000" s="22"/>
    </row>
    <row r="2001" spans="28:29">
      <c r="AB2001" s="22"/>
      <c r="AC2001" s="22"/>
    </row>
    <row r="2002" spans="28:29">
      <c r="AB2002" s="22"/>
      <c r="AC2002" s="22"/>
    </row>
    <row r="2003" spans="28:29">
      <c r="AB2003" s="22"/>
      <c r="AC2003" s="22"/>
    </row>
    <row r="2004" spans="28:29">
      <c r="AB2004" s="22"/>
      <c r="AC2004" s="22"/>
    </row>
    <row r="2005" spans="28:29">
      <c r="AB2005" s="22"/>
      <c r="AC2005" s="22"/>
    </row>
    <row r="2006" spans="28:29">
      <c r="AB2006" s="22"/>
      <c r="AC2006" s="22"/>
    </row>
    <row r="2007" spans="28:29">
      <c r="AB2007" s="22"/>
      <c r="AC2007" s="22"/>
    </row>
    <row r="2008" spans="28:29">
      <c r="AB2008" s="22"/>
      <c r="AC2008" s="22"/>
    </row>
    <row r="2009" spans="28:29">
      <c r="AB2009" s="22"/>
      <c r="AC2009" s="22"/>
    </row>
    <row r="2010" spans="28:29">
      <c r="AB2010" s="22"/>
      <c r="AC2010" s="22"/>
    </row>
    <row r="2011" spans="28:29">
      <c r="AB2011" s="22"/>
      <c r="AC2011" s="22"/>
    </row>
    <row r="2012" spans="28:29">
      <c r="AB2012" s="22"/>
      <c r="AC2012" s="22"/>
    </row>
    <row r="2013" spans="28:29">
      <c r="AB2013" s="22"/>
      <c r="AC2013" s="22"/>
    </row>
    <row r="2014" spans="28:29">
      <c r="AB2014" s="22"/>
      <c r="AC2014" s="22"/>
    </row>
    <row r="2015" spans="28:29">
      <c r="AB2015" s="22"/>
      <c r="AC2015" s="22"/>
    </row>
    <row r="2016" spans="28:29">
      <c r="AB2016" s="22"/>
      <c r="AC2016" s="22"/>
    </row>
    <row r="2017" spans="28:29">
      <c r="AB2017" s="22"/>
      <c r="AC2017" s="22"/>
    </row>
    <row r="2018" spans="28:29">
      <c r="AB2018" s="22"/>
      <c r="AC2018" s="22"/>
    </row>
    <row r="2019" spans="28:29">
      <c r="AB2019" s="22"/>
      <c r="AC2019" s="22"/>
    </row>
    <row r="2020" spans="28:29">
      <c r="AB2020" s="22"/>
      <c r="AC2020" s="22"/>
    </row>
    <row r="2021" spans="28:29">
      <c r="AB2021" s="22"/>
      <c r="AC2021" s="22"/>
    </row>
    <row r="2022" spans="28:29">
      <c r="AB2022" s="22"/>
      <c r="AC2022" s="22"/>
    </row>
    <row r="2023" spans="28:29">
      <c r="AB2023" s="22"/>
      <c r="AC2023" s="22"/>
    </row>
    <row r="2024" spans="28:29">
      <c r="AB2024" s="22"/>
      <c r="AC2024" s="22"/>
    </row>
    <row r="2025" spans="28:29">
      <c r="AB2025" s="22"/>
      <c r="AC2025" s="22"/>
    </row>
    <row r="2026" spans="28:29">
      <c r="AB2026" s="22"/>
      <c r="AC2026" s="22"/>
    </row>
    <row r="2027" spans="28:29">
      <c r="AB2027" s="22"/>
      <c r="AC2027" s="22"/>
    </row>
    <row r="2028" spans="28:29">
      <c r="AB2028" s="22"/>
      <c r="AC2028" s="22"/>
    </row>
    <row r="2029" spans="28:29">
      <c r="AB2029" s="22"/>
      <c r="AC2029" s="22"/>
    </row>
    <row r="2030" spans="28:29">
      <c r="AB2030" s="22"/>
      <c r="AC2030" s="22"/>
    </row>
    <row r="2031" spans="28:29">
      <c r="AB2031" s="22"/>
      <c r="AC2031" s="22"/>
    </row>
    <row r="2032" spans="28:29">
      <c r="AB2032" s="22"/>
      <c r="AC2032" s="22"/>
    </row>
    <row r="2033" spans="28:29">
      <c r="AB2033" s="22"/>
      <c r="AC2033" s="22"/>
    </row>
    <row r="2034" spans="28:29">
      <c r="AB2034" s="22"/>
      <c r="AC2034" s="22"/>
    </row>
    <row r="2035" spans="28:29">
      <c r="AB2035" s="22"/>
      <c r="AC2035" s="22"/>
    </row>
    <row r="2036" spans="28:29">
      <c r="AB2036" s="22"/>
      <c r="AC2036" s="22"/>
    </row>
    <row r="2037" spans="28:29">
      <c r="AB2037" s="22"/>
      <c r="AC2037" s="22"/>
    </row>
    <row r="2038" spans="28:29">
      <c r="AB2038" s="22"/>
      <c r="AC2038" s="22"/>
    </row>
    <row r="2039" spans="28:29">
      <c r="AB2039" s="22"/>
      <c r="AC2039" s="22"/>
    </row>
    <row r="2040" spans="28:29">
      <c r="AB2040" s="22"/>
      <c r="AC2040" s="22"/>
    </row>
    <row r="2041" spans="28:29">
      <c r="AB2041" s="22"/>
      <c r="AC2041" s="22"/>
    </row>
    <row r="2042" spans="28:29">
      <c r="AB2042" s="22"/>
      <c r="AC2042" s="22"/>
    </row>
    <row r="2043" spans="28:29">
      <c r="AB2043" s="22"/>
      <c r="AC2043" s="22"/>
    </row>
    <row r="2044" spans="28:29">
      <c r="AB2044" s="22"/>
      <c r="AC2044" s="22"/>
    </row>
    <row r="2045" spans="28:29">
      <c r="AB2045" s="22"/>
      <c r="AC2045" s="22"/>
    </row>
    <row r="2046" spans="28:29">
      <c r="AB2046" s="22"/>
      <c r="AC2046" s="22"/>
    </row>
    <row r="2047" spans="28:29">
      <c r="AB2047" s="22"/>
      <c r="AC2047" s="22"/>
    </row>
    <row r="2048" spans="28:29">
      <c r="AB2048" s="22"/>
      <c r="AC2048" s="22"/>
    </row>
    <row r="2049" spans="28:29">
      <c r="AB2049" s="22"/>
      <c r="AC2049" s="22"/>
    </row>
    <row r="2050" spans="28:29">
      <c r="AB2050" s="22"/>
      <c r="AC2050" s="22"/>
    </row>
    <row r="2051" spans="28:29">
      <c r="AB2051" s="22"/>
      <c r="AC2051" s="22"/>
    </row>
    <row r="2052" spans="28:29">
      <c r="AB2052" s="22"/>
      <c r="AC2052" s="22"/>
    </row>
    <row r="2053" spans="28:29">
      <c r="AB2053" s="22"/>
      <c r="AC2053" s="22"/>
    </row>
    <row r="2054" spans="28:29">
      <c r="AB2054" s="22"/>
      <c r="AC2054" s="22"/>
    </row>
    <row r="2055" spans="28:29">
      <c r="AB2055" s="22"/>
      <c r="AC2055" s="22"/>
    </row>
    <row r="2056" spans="28:29">
      <c r="AB2056" s="22"/>
      <c r="AC2056" s="22"/>
    </row>
    <row r="2057" spans="28:29">
      <c r="AB2057" s="22"/>
      <c r="AC2057" s="22"/>
    </row>
    <row r="2058" spans="28:29">
      <c r="AB2058" s="22"/>
      <c r="AC2058" s="22"/>
    </row>
    <row r="2059" spans="28:29">
      <c r="AB2059" s="22"/>
      <c r="AC2059" s="22"/>
    </row>
    <row r="2060" spans="28:29">
      <c r="AB2060" s="22"/>
      <c r="AC2060" s="22"/>
    </row>
    <row r="2061" spans="28:29">
      <c r="AB2061" s="22"/>
      <c r="AC2061" s="22"/>
    </row>
    <row r="2062" spans="28:29">
      <c r="AB2062" s="22"/>
      <c r="AC2062" s="22"/>
    </row>
    <row r="2063" spans="28:29">
      <c r="AB2063" s="22"/>
      <c r="AC2063" s="22"/>
    </row>
    <row r="2064" spans="28:29">
      <c r="AB2064" s="22"/>
      <c r="AC2064" s="22"/>
    </row>
    <row r="2065" spans="28:29">
      <c r="AB2065" s="22"/>
      <c r="AC2065" s="22"/>
    </row>
    <row r="2066" spans="28:29">
      <c r="AB2066" s="22"/>
      <c r="AC2066" s="22"/>
    </row>
    <row r="2067" spans="28:29">
      <c r="AB2067" s="22"/>
      <c r="AC2067" s="22"/>
    </row>
    <row r="2068" spans="28:29">
      <c r="AB2068" s="22"/>
      <c r="AC2068" s="22"/>
    </row>
    <row r="2069" spans="28:29">
      <c r="AB2069" s="22"/>
      <c r="AC2069" s="22"/>
    </row>
    <row r="2070" spans="28:29">
      <c r="AB2070" s="22"/>
      <c r="AC2070" s="22"/>
    </row>
    <row r="2071" spans="28:29">
      <c r="AB2071" s="22"/>
      <c r="AC2071" s="22"/>
    </row>
    <row r="2072" spans="28:29">
      <c r="AB2072" s="22"/>
      <c r="AC2072" s="22"/>
    </row>
    <row r="2073" spans="28:29">
      <c r="AB2073" s="22"/>
      <c r="AC2073" s="22"/>
    </row>
    <row r="2074" spans="28:29">
      <c r="AB2074" s="22"/>
      <c r="AC2074" s="22"/>
    </row>
    <row r="2075" spans="28:29">
      <c r="AB2075" s="22"/>
      <c r="AC2075" s="22"/>
    </row>
    <row r="2076" spans="28:29">
      <c r="AB2076" s="22"/>
      <c r="AC2076" s="22"/>
    </row>
    <row r="2077" spans="28:29">
      <c r="AB2077" s="22"/>
      <c r="AC2077" s="22"/>
    </row>
    <row r="2078" spans="28:29">
      <c r="AB2078" s="22"/>
      <c r="AC2078" s="22"/>
    </row>
    <row r="2079" spans="28:29">
      <c r="AB2079" s="22"/>
      <c r="AC2079" s="22"/>
    </row>
    <row r="2080" spans="28:29">
      <c r="AB2080" s="22"/>
      <c r="AC2080" s="22"/>
    </row>
    <row r="2081" spans="28:29">
      <c r="AB2081" s="22"/>
      <c r="AC2081" s="22"/>
    </row>
    <row r="2082" spans="28:29">
      <c r="AB2082" s="22"/>
      <c r="AC2082" s="22"/>
    </row>
    <row r="2083" spans="28:29">
      <c r="AB2083" s="22"/>
      <c r="AC2083" s="22"/>
    </row>
    <row r="2084" spans="28:29">
      <c r="AB2084" s="22"/>
      <c r="AC2084" s="22"/>
    </row>
    <row r="2085" spans="28:29">
      <c r="AB2085" s="22"/>
      <c r="AC2085" s="22"/>
    </row>
    <row r="2086" spans="28:29">
      <c r="AB2086" s="22"/>
      <c r="AC2086" s="22"/>
    </row>
    <row r="2087" spans="28:29">
      <c r="AB2087" s="22"/>
      <c r="AC2087" s="22"/>
    </row>
    <row r="2088" spans="28:29">
      <c r="AB2088" s="22"/>
      <c r="AC2088" s="22"/>
    </row>
    <row r="2089" spans="28:29">
      <c r="AB2089" s="22"/>
      <c r="AC2089" s="22"/>
    </row>
    <row r="2090" spans="28:29">
      <c r="AB2090" s="22"/>
      <c r="AC2090" s="22"/>
    </row>
    <row r="2091" spans="28:29">
      <c r="AB2091" s="22"/>
      <c r="AC2091" s="22"/>
    </row>
    <row r="2092" spans="28:29">
      <c r="AB2092" s="22"/>
      <c r="AC2092" s="22"/>
    </row>
    <row r="2093" spans="28:29">
      <c r="AB2093" s="22"/>
      <c r="AC2093" s="22"/>
    </row>
    <row r="2094" spans="28:29">
      <c r="AB2094" s="22"/>
      <c r="AC2094" s="22"/>
    </row>
    <row r="2095" spans="28:29">
      <c r="AB2095" s="22"/>
      <c r="AC2095" s="22"/>
    </row>
    <row r="2096" spans="28:29">
      <c r="AB2096" s="22"/>
      <c r="AC2096" s="22"/>
    </row>
    <row r="2097" spans="28:29">
      <c r="AB2097" s="22"/>
      <c r="AC2097" s="22"/>
    </row>
    <row r="2098" spans="28:29">
      <c r="AB2098" s="22"/>
      <c r="AC2098" s="22"/>
    </row>
    <row r="2099" spans="28:29">
      <c r="AB2099" s="22"/>
      <c r="AC2099" s="22"/>
    </row>
    <row r="2100" spans="28:29">
      <c r="AB2100" s="22"/>
      <c r="AC2100" s="22"/>
    </row>
    <row r="2101" spans="28:29">
      <c r="AB2101" s="22"/>
      <c r="AC2101" s="22"/>
    </row>
    <row r="2102" spans="28:29">
      <c r="AB2102" s="22"/>
      <c r="AC2102" s="22"/>
    </row>
    <row r="2103" spans="28:29">
      <c r="AB2103" s="22"/>
      <c r="AC2103" s="22"/>
    </row>
    <row r="2104" spans="28:29">
      <c r="AB2104" s="22"/>
      <c r="AC2104" s="22"/>
    </row>
    <row r="2105" spans="28:29">
      <c r="AB2105" s="22"/>
      <c r="AC2105" s="22"/>
    </row>
    <row r="2106" spans="28:29">
      <c r="AB2106" s="22"/>
      <c r="AC2106" s="22"/>
    </row>
    <row r="2107" spans="28:29">
      <c r="AB2107" s="22"/>
      <c r="AC2107" s="22"/>
    </row>
    <row r="2108" spans="28:29">
      <c r="AB2108" s="22"/>
      <c r="AC2108" s="22"/>
    </row>
    <row r="2109" spans="28:29">
      <c r="AB2109" s="22"/>
      <c r="AC2109" s="22"/>
    </row>
    <row r="2110" spans="28:29">
      <c r="AB2110" s="22"/>
      <c r="AC2110" s="22"/>
    </row>
    <row r="2111" spans="28:29">
      <c r="AB2111" s="22"/>
      <c r="AC2111" s="22"/>
    </row>
    <row r="2112" spans="28:29">
      <c r="AB2112" s="22"/>
      <c r="AC2112" s="22"/>
    </row>
    <row r="2113" spans="28:29">
      <c r="AB2113" s="22"/>
      <c r="AC2113" s="22"/>
    </row>
    <row r="2114" spans="28:29">
      <c r="AB2114" s="22"/>
      <c r="AC2114" s="22"/>
    </row>
    <row r="2115" spans="28:29">
      <c r="AB2115" s="22"/>
      <c r="AC2115" s="22"/>
    </row>
    <row r="2116" spans="28:29">
      <c r="AB2116" s="22"/>
      <c r="AC2116" s="22"/>
    </row>
    <row r="2117" spans="28:29">
      <c r="AB2117" s="22"/>
      <c r="AC2117" s="22"/>
    </row>
    <row r="2118" spans="28:29">
      <c r="AB2118" s="22"/>
      <c r="AC2118" s="22"/>
    </row>
    <row r="2119" spans="28:29">
      <c r="AB2119" s="22"/>
      <c r="AC2119" s="22"/>
    </row>
    <row r="2120" spans="28:29">
      <c r="AB2120" s="22"/>
      <c r="AC2120" s="22"/>
    </row>
    <row r="2121" spans="28:29">
      <c r="AB2121" s="22"/>
      <c r="AC2121" s="22"/>
    </row>
    <row r="2122" spans="28:29">
      <c r="AB2122" s="22"/>
      <c r="AC2122" s="22"/>
    </row>
    <row r="2123" spans="28:29">
      <c r="AB2123" s="22"/>
      <c r="AC2123" s="22"/>
    </row>
    <row r="2124" spans="28:29">
      <c r="AB2124" s="22"/>
      <c r="AC2124" s="22"/>
    </row>
    <row r="2125" spans="28:29">
      <c r="AB2125" s="22"/>
      <c r="AC2125" s="22"/>
    </row>
    <row r="2126" spans="28:29">
      <c r="AB2126" s="22"/>
      <c r="AC2126" s="22"/>
    </row>
    <row r="2127" spans="28:29">
      <c r="AB2127" s="22"/>
      <c r="AC2127" s="22"/>
    </row>
    <row r="2128" spans="28:29">
      <c r="AB2128" s="22"/>
      <c r="AC2128" s="22"/>
    </row>
    <row r="2129" spans="28:29">
      <c r="AB2129" s="22"/>
      <c r="AC2129" s="22"/>
    </row>
    <row r="2130" spans="28:29">
      <c r="AB2130" s="22"/>
      <c r="AC2130" s="22"/>
    </row>
    <row r="2131" spans="28:29">
      <c r="AB2131" s="22"/>
      <c r="AC2131" s="22"/>
    </row>
    <row r="2132" spans="28:29">
      <c r="AB2132" s="22"/>
      <c r="AC2132" s="22"/>
    </row>
    <row r="2133" spans="28:29">
      <c r="AB2133" s="22"/>
      <c r="AC2133" s="22"/>
    </row>
    <row r="2134" spans="28:29">
      <c r="AB2134" s="22"/>
      <c r="AC2134" s="22"/>
    </row>
    <row r="2135" spans="28:29">
      <c r="AB2135" s="22"/>
      <c r="AC2135" s="22"/>
    </row>
    <row r="2136" spans="28:29">
      <c r="AB2136" s="22"/>
      <c r="AC2136" s="22"/>
    </row>
    <row r="2137" spans="28:29">
      <c r="AB2137" s="22"/>
      <c r="AC2137" s="22"/>
    </row>
    <row r="2138" spans="28:29">
      <c r="AB2138" s="22"/>
      <c r="AC2138" s="22"/>
    </row>
    <row r="2139" spans="28:29">
      <c r="AB2139" s="22"/>
      <c r="AC2139" s="22"/>
    </row>
    <row r="2140" spans="28:29">
      <c r="AB2140" s="22"/>
      <c r="AC2140" s="22"/>
    </row>
    <row r="2141" spans="28:29">
      <c r="AB2141" s="22"/>
      <c r="AC2141" s="22"/>
    </row>
    <row r="2142" spans="28:29">
      <c r="AB2142" s="22"/>
      <c r="AC2142" s="22"/>
    </row>
    <row r="2143" spans="28:29">
      <c r="AB2143" s="22"/>
      <c r="AC2143" s="22"/>
    </row>
    <row r="2144" spans="28:29">
      <c r="AB2144" s="22"/>
      <c r="AC2144" s="22"/>
    </row>
    <row r="2145" spans="28:29">
      <c r="AB2145" s="22"/>
      <c r="AC2145" s="22"/>
    </row>
    <row r="2146" spans="28:29">
      <c r="AB2146" s="22"/>
      <c r="AC2146" s="22"/>
    </row>
    <row r="2147" spans="28:29">
      <c r="AB2147" s="22"/>
      <c r="AC2147" s="22"/>
    </row>
    <row r="2148" spans="28:29">
      <c r="AB2148" s="22"/>
      <c r="AC2148" s="22"/>
    </row>
    <row r="2149" spans="28:29">
      <c r="AB2149" s="22"/>
      <c r="AC2149" s="22"/>
    </row>
    <row r="2150" spans="28:29">
      <c r="AB2150" s="22"/>
      <c r="AC2150" s="22"/>
    </row>
    <row r="2151" spans="28:29">
      <c r="AB2151" s="22"/>
      <c r="AC2151" s="22"/>
    </row>
    <row r="2152" spans="28:29">
      <c r="AB2152" s="22"/>
      <c r="AC2152" s="22"/>
    </row>
    <row r="2153" spans="28:29">
      <c r="AB2153" s="22"/>
      <c r="AC2153" s="22"/>
    </row>
    <row r="2154" spans="28:29">
      <c r="AB2154" s="22"/>
      <c r="AC2154" s="22"/>
    </row>
    <row r="2155" spans="28:29">
      <c r="AB2155" s="22"/>
      <c r="AC2155" s="22"/>
    </row>
    <row r="2156" spans="28:29">
      <c r="AB2156" s="22"/>
      <c r="AC2156" s="22"/>
    </row>
    <row r="2157" spans="28:29">
      <c r="AB2157" s="22"/>
      <c r="AC2157" s="22"/>
    </row>
    <row r="2158" spans="28:29">
      <c r="AB2158" s="22"/>
      <c r="AC2158" s="22"/>
    </row>
    <row r="2159" spans="28:29">
      <c r="AB2159" s="22"/>
      <c r="AC2159" s="22"/>
    </row>
    <row r="2160" spans="28:29">
      <c r="AB2160" s="22"/>
      <c r="AC2160" s="22"/>
    </row>
    <row r="2161" spans="28:29">
      <c r="AB2161" s="22"/>
      <c r="AC2161" s="22"/>
    </row>
    <row r="2162" spans="28:29">
      <c r="AB2162" s="22"/>
      <c r="AC2162" s="22"/>
    </row>
    <row r="2163" spans="28:29">
      <c r="AB2163" s="22"/>
      <c r="AC2163" s="22"/>
    </row>
    <row r="2164" spans="28:29">
      <c r="AB2164" s="22"/>
      <c r="AC2164" s="22"/>
    </row>
    <row r="2165" spans="28:29">
      <c r="AB2165" s="22"/>
      <c r="AC2165" s="22"/>
    </row>
    <row r="2166" spans="28:29">
      <c r="AB2166" s="22"/>
      <c r="AC2166" s="22"/>
    </row>
    <row r="2167" spans="28:29">
      <c r="AB2167" s="22"/>
      <c r="AC2167" s="22"/>
    </row>
    <row r="2168" spans="28:29">
      <c r="AB2168" s="22"/>
      <c r="AC2168" s="22"/>
    </row>
    <row r="2169" spans="28:29">
      <c r="AB2169" s="22"/>
      <c r="AC2169" s="22"/>
    </row>
    <row r="2170" spans="28:29">
      <c r="AB2170" s="22"/>
      <c r="AC2170" s="22"/>
    </row>
    <row r="2171" spans="28:29">
      <c r="AB2171" s="22"/>
      <c r="AC2171" s="22"/>
    </row>
    <row r="2172" spans="28:29">
      <c r="AB2172" s="22"/>
      <c r="AC2172" s="22"/>
    </row>
    <row r="2173" spans="28:29">
      <c r="AB2173" s="22"/>
      <c r="AC2173" s="22"/>
    </row>
    <row r="2174" spans="28:29">
      <c r="AB2174" s="22"/>
      <c r="AC2174" s="22"/>
    </row>
    <row r="2175" spans="28:29">
      <c r="AB2175" s="22"/>
      <c r="AC2175" s="22"/>
    </row>
    <row r="2176" spans="28:29">
      <c r="AB2176" s="22"/>
      <c r="AC2176" s="22"/>
    </row>
    <row r="2177" spans="28:29">
      <c r="AB2177" s="22"/>
      <c r="AC2177" s="22"/>
    </row>
    <row r="2178" spans="28:29">
      <c r="AB2178" s="22"/>
      <c r="AC2178" s="22"/>
    </row>
    <row r="2179" spans="28:29">
      <c r="AB2179" s="22"/>
      <c r="AC2179" s="22"/>
    </row>
    <row r="2180" spans="28:29">
      <c r="AB2180" s="22"/>
      <c r="AC2180" s="22"/>
    </row>
    <row r="2181" spans="28:29">
      <c r="AB2181" s="22"/>
      <c r="AC2181" s="22"/>
    </row>
    <row r="2182" spans="28:29">
      <c r="AB2182" s="22"/>
      <c r="AC2182" s="22"/>
    </row>
    <row r="2183" spans="28:29">
      <c r="AB2183" s="22"/>
      <c r="AC2183" s="22"/>
    </row>
    <row r="2184" spans="28:29">
      <c r="AB2184" s="22"/>
      <c r="AC2184" s="22"/>
    </row>
    <row r="2185" spans="28:29">
      <c r="AB2185" s="22"/>
      <c r="AC2185" s="22"/>
    </row>
    <row r="2186" spans="28:29">
      <c r="AB2186" s="22"/>
      <c r="AC2186" s="22"/>
    </row>
    <row r="2187" spans="28:29">
      <c r="AB2187" s="22"/>
      <c r="AC2187" s="22"/>
    </row>
    <row r="2188" spans="28:29">
      <c r="AB2188" s="22"/>
      <c r="AC2188" s="22"/>
    </row>
    <row r="2189" spans="28:29">
      <c r="AB2189" s="22"/>
      <c r="AC2189" s="22"/>
    </row>
    <row r="2190" spans="28:29">
      <c r="AB2190" s="22"/>
      <c r="AC2190" s="22"/>
    </row>
    <row r="2191" spans="28:29">
      <c r="AB2191" s="22"/>
      <c r="AC2191" s="22"/>
    </row>
    <row r="2192" spans="28:29">
      <c r="AB2192" s="22"/>
      <c r="AC2192" s="22"/>
    </row>
    <row r="2193" spans="28:29">
      <c r="AB2193" s="22"/>
      <c r="AC2193" s="22"/>
    </row>
    <row r="2194" spans="28:29">
      <c r="AB2194" s="22"/>
      <c r="AC2194" s="22"/>
    </row>
    <row r="2195" spans="28:29">
      <c r="AB2195" s="22"/>
      <c r="AC2195" s="22"/>
    </row>
    <row r="2196" spans="28:29">
      <c r="AB2196" s="22"/>
      <c r="AC2196" s="22"/>
    </row>
    <row r="2197" spans="28:29">
      <c r="AB2197" s="22"/>
      <c r="AC2197" s="22"/>
    </row>
    <row r="2198" spans="28:29">
      <c r="AB2198" s="22"/>
      <c r="AC2198" s="22"/>
    </row>
    <row r="2199" spans="28:29">
      <c r="AB2199" s="22"/>
      <c r="AC2199" s="22"/>
    </row>
    <row r="2200" spans="28:29">
      <c r="AB2200" s="22"/>
      <c r="AC2200" s="22"/>
    </row>
    <row r="2201" spans="28:29">
      <c r="AB2201" s="22"/>
      <c r="AC2201" s="22"/>
    </row>
    <row r="2202" spans="28:29">
      <c r="AB2202" s="22"/>
      <c r="AC2202" s="22"/>
    </row>
    <row r="2203" spans="28:29">
      <c r="AB2203" s="22"/>
      <c r="AC2203" s="22"/>
    </row>
    <row r="2204" spans="28:29">
      <c r="AB2204" s="22"/>
      <c r="AC2204" s="22"/>
    </row>
    <row r="2205" spans="28:29">
      <c r="AB2205" s="22"/>
      <c r="AC2205" s="22"/>
    </row>
    <row r="2206" spans="28:29">
      <c r="AB2206" s="22"/>
      <c r="AC2206" s="22"/>
    </row>
    <row r="2207" spans="28:29">
      <c r="AB2207" s="22"/>
      <c r="AC2207" s="22"/>
    </row>
    <row r="2208" spans="28:29">
      <c r="AB2208" s="22"/>
      <c r="AC2208" s="22"/>
    </row>
    <row r="2209" spans="28:29">
      <c r="AB2209" s="22"/>
      <c r="AC2209" s="22"/>
    </row>
    <row r="2210" spans="28:29">
      <c r="AB2210" s="22"/>
      <c r="AC2210" s="22"/>
    </row>
    <row r="2211" spans="28:29">
      <c r="AB2211" s="22"/>
      <c r="AC2211" s="22"/>
    </row>
    <row r="2212" spans="28:29">
      <c r="AB2212" s="22"/>
      <c r="AC2212" s="22"/>
    </row>
    <row r="2213" spans="28:29">
      <c r="AB2213" s="22"/>
      <c r="AC2213" s="22"/>
    </row>
    <row r="2214" spans="28:29">
      <c r="AB2214" s="22"/>
      <c r="AC2214" s="22"/>
    </row>
    <row r="2215" spans="28:29">
      <c r="AB2215" s="22"/>
      <c r="AC2215" s="22"/>
    </row>
    <row r="2216" spans="28:29">
      <c r="AB2216" s="22"/>
      <c r="AC2216" s="22"/>
    </row>
    <row r="2217" spans="28:29">
      <c r="AB2217" s="22"/>
      <c r="AC2217" s="22"/>
    </row>
    <row r="2218" spans="28:29">
      <c r="AB2218" s="22"/>
      <c r="AC2218" s="22"/>
    </row>
    <row r="2219" spans="28:29">
      <c r="AB2219" s="22"/>
      <c r="AC2219" s="22"/>
    </row>
    <row r="2220" spans="28:29">
      <c r="AB2220" s="22"/>
      <c r="AC2220" s="22"/>
    </row>
    <row r="2221" spans="28:29">
      <c r="AB2221" s="22"/>
      <c r="AC2221" s="22"/>
    </row>
    <row r="2222" spans="28:29">
      <c r="AB2222" s="22"/>
      <c r="AC2222" s="22"/>
    </row>
    <row r="2223" spans="28:29">
      <c r="AB2223" s="22"/>
      <c r="AC2223" s="22"/>
    </row>
    <row r="2224" spans="28:29">
      <c r="AB2224" s="22"/>
      <c r="AC2224" s="22"/>
    </row>
    <row r="2225" spans="28:29">
      <c r="AB2225" s="22"/>
      <c r="AC2225" s="22"/>
    </row>
    <row r="2226" spans="28:29">
      <c r="AB2226" s="22"/>
      <c r="AC2226" s="22"/>
    </row>
    <row r="2227" spans="28:29">
      <c r="AB2227" s="22"/>
      <c r="AC2227" s="22"/>
    </row>
    <row r="2228" spans="28:29">
      <c r="AB2228" s="22"/>
      <c r="AC2228" s="22"/>
    </row>
    <row r="2229" spans="28:29">
      <c r="AB2229" s="22"/>
      <c r="AC2229" s="22"/>
    </row>
    <row r="2230" spans="28:29">
      <c r="AB2230" s="22"/>
      <c r="AC2230" s="22"/>
    </row>
    <row r="2231" spans="28:29">
      <c r="AB2231" s="22"/>
      <c r="AC2231" s="22"/>
    </row>
    <row r="2232" spans="28:29">
      <c r="AB2232" s="22"/>
      <c r="AC2232" s="22"/>
    </row>
    <row r="2233" spans="28:29">
      <c r="AB2233" s="22"/>
      <c r="AC2233" s="22"/>
    </row>
    <row r="2234" spans="28:29">
      <c r="AB2234" s="22"/>
      <c r="AC2234" s="22"/>
    </row>
    <row r="2235" spans="28:29">
      <c r="AB2235" s="22"/>
      <c r="AC2235" s="22"/>
    </row>
    <row r="2236" spans="28:29">
      <c r="AB2236" s="22"/>
      <c r="AC2236" s="22"/>
    </row>
    <row r="2237" spans="28:29">
      <c r="AB2237" s="22"/>
      <c r="AC2237" s="22"/>
    </row>
    <row r="2238" spans="28:29">
      <c r="AB2238" s="22"/>
      <c r="AC2238" s="22"/>
    </row>
    <row r="2239" spans="28:29">
      <c r="AB2239" s="22"/>
      <c r="AC2239" s="22"/>
    </row>
    <row r="2240" spans="28:29">
      <c r="AB2240" s="22"/>
      <c r="AC2240" s="22"/>
    </row>
    <row r="2241" spans="28:29">
      <c r="AB2241" s="22"/>
      <c r="AC2241" s="22"/>
    </row>
    <row r="2242" spans="28:29">
      <c r="AB2242" s="22"/>
      <c r="AC2242" s="22"/>
    </row>
    <row r="2243" spans="28:29">
      <c r="AB2243" s="22"/>
      <c r="AC2243" s="22"/>
    </row>
    <row r="2244" spans="28:29">
      <c r="AB2244" s="22"/>
      <c r="AC2244" s="22"/>
    </row>
    <row r="2245" spans="28:29">
      <c r="AB2245" s="22"/>
      <c r="AC2245" s="22"/>
    </row>
    <row r="2246" spans="28:29">
      <c r="AB2246" s="22"/>
      <c r="AC2246" s="22"/>
    </row>
    <row r="2247" spans="28:29">
      <c r="AB2247" s="22"/>
      <c r="AC2247" s="22"/>
    </row>
    <row r="2248" spans="28:29">
      <c r="AB2248" s="22"/>
      <c r="AC2248" s="22"/>
    </row>
    <row r="2249" spans="28:29">
      <c r="AB2249" s="22"/>
      <c r="AC2249" s="22"/>
    </row>
    <row r="2250" spans="28:29">
      <c r="AB2250" s="22"/>
      <c r="AC2250" s="22"/>
    </row>
    <row r="2251" spans="28:29">
      <c r="AB2251" s="22"/>
      <c r="AC2251" s="22"/>
    </row>
    <row r="2252" spans="28:29">
      <c r="AB2252" s="22"/>
      <c r="AC2252" s="22"/>
    </row>
    <row r="2253" spans="28:29">
      <c r="AB2253" s="22"/>
      <c r="AC2253" s="22"/>
    </row>
    <row r="2254" spans="28:29">
      <c r="AB2254" s="22"/>
      <c r="AC2254" s="22"/>
    </row>
    <row r="2255" spans="28:29">
      <c r="AB2255" s="22"/>
      <c r="AC2255" s="22"/>
    </row>
    <row r="2256" spans="28:29">
      <c r="AB2256" s="22"/>
      <c r="AC2256" s="22"/>
    </row>
    <row r="2257" spans="28:29">
      <c r="AB2257" s="22"/>
      <c r="AC2257" s="22"/>
    </row>
    <row r="2258" spans="28:29">
      <c r="AB2258" s="22"/>
      <c r="AC2258" s="22"/>
    </row>
    <row r="2259" spans="28:29">
      <c r="AB2259" s="22"/>
      <c r="AC2259" s="22"/>
    </row>
    <row r="2260" spans="28:29">
      <c r="AB2260" s="22"/>
      <c r="AC2260" s="22"/>
    </row>
    <row r="2261" spans="28:29">
      <c r="AB2261" s="22"/>
      <c r="AC2261" s="22"/>
    </row>
    <row r="2262" spans="28:29">
      <c r="AB2262" s="22"/>
      <c r="AC2262" s="22"/>
    </row>
    <row r="2263" spans="28:29">
      <c r="AB2263" s="22"/>
      <c r="AC2263" s="22"/>
    </row>
    <row r="2264" spans="28:29">
      <c r="AB2264" s="22"/>
      <c r="AC2264" s="22"/>
    </row>
    <row r="2265" spans="28:29">
      <c r="AB2265" s="22"/>
      <c r="AC2265" s="22"/>
    </row>
    <row r="2266" spans="28:29">
      <c r="AB2266" s="22"/>
      <c r="AC2266" s="22"/>
    </row>
    <row r="2267" spans="28:29">
      <c r="AB2267" s="22"/>
      <c r="AC2267" s="22"/>
    </row>
    <row r="2268" spans="28:29">
      <c r="AB2268" s="22"/>
      <c r="AC2268" s="22"/>
    </row>
    <row r="2269" spans="28:29">
      <c r="AB2269" s="22"/>
      <c r="AC2269" s="22"/>
    </row>
    <row r="2270" spans="28:29">
      <c r="AB2270" s="22"/>
      <c r="AC2270" s="22"/>
    </row>
    <row r="2271" spans="28:29">
      <c r="AB2271" s="22"/>
      <c r="AC2271" s="22"/>
    </row>
    <row r="2272" spans="28:29">
      <c r="AB2272" s="22"/>
      <c r="AC2272" s="22"/>
    </row>
    <row r="2273" spans="28:29">
      <c r="AB2273" s="22"/>
      <c r="AC2273" s="22"/>
    </row>
    <row r="2274" spans="28:29">
      <c r="AB2274" s="22"/>
      <c r="AC2274" s="22"/>
    </row>
    <row r="2275" spans="28:29">
      <c r="AB2275" s="22"/>
      <c r="AC2275" s="22"/>
    </row>
    <row r="2276" spans="28:29">
      <c r="AB2276" s="22"/>
      <c r="AC2276" s="22"/>
    </row>
    <row r="2277" spans="28:29">
      <c r="AB2277" s="22"/>
      <c r="AC2277" s="22"/>
    </row>
    <row r="2278" spans="28:29">
      <c r="AB2278" s="22"/>
      <c r="AC2278" s="22"/>
    </row>
    <row r="2279" spans="28:29">
      <c r="AB2279" s="22"/>
      <c r="AC2279" s="22"/>
    </row>
    <row r="2280" spans="28:29">
      <c r="AB2280" s="22"/>
      <c r="AC2280" s="22"/>
    </row>
    <row r="2281" spans="28:29">
      <c r="AB2281" s="22"/>
      <c r="AC2281" s="22"/>
    </row>
    <row r="2282" spans="28:29">
      <c r="AB2282" s="22"/>
      <c r="AC2282" s="22"/>
    </row>
    <row r="2283" spans="28:29">
      <c r="AB2283" s="22"/>
      <c r="AC2283" s="22"/>
    </row>
    <row r="2284" spans="28:29">
      <c r="AB2284" s="22"/>
      <c r="AC2284" s="22"/>
    </row>
    <row r="2285" spans="28:29">
      <c r="AB2285" s="22"/>
      <c r="AC2285" s="22"/>
    </row>
    <row r="2286" spans="28:29">
      <c r="AB2286" s="22"/>
      <c r="AC2286" s="22"/>
    </row>
    <row r="2287" spans="28:29">
      <c r="AB2287" s="22"/>
      <c r="AC2287" s="22"/>
    </row>
    <row r="2288" spans="28:29">
      <c r="AB2288" s="22"/>
      <c r="AC2288" s="22"/>
    </row>
    <row r="2289" spans="28:29">
      <c r="AB2289" s="22"/>
      <c r="AC2289" s="22"/>
    </row>
    <row r="2290" spans="28:29">
      <c r="AB2290" s="22"/>
      <c r="AC2290" s="22"/>
    </row>
    <row r="2291" spans="28:29">
      <c r="AB2291" s="22"/>
      <c r="AC2291" s="22"/>
    </row>
    <row r="2292" spans="28:29">
      <c r="AB2292" s="22"/>
      <c r="AC2292" s="22"/>
    </row>
    <row r="2293" spans="28:29">
      <c r="AB2293" s="22"/>
      <c r="AC2293" s="22"/>
    </row>
    <row r="2294" spans="28:29">
      <c r="AB2294" s="22"/>
      <c r="AC2294" s="22"/>
    </row>
    <row r="2295" spans="28:29">
      <c r="AB2295" s="22"/>
      <c r="AC2295" s="22"/>
    </row>
    <row r="2296" spans="28:29">
      <c r="AB2296" s="22"/>
      <c r="AC2296" s="22"/>
    </row>
    <row r="2297" spans="28:29">
      <c r="AB2297" s="22"/>
      <c r="AC2297" s="22"/>
    </row>
    <row r="2298" spans="28:29">
      <c r="AB2298" s="22"/>
      <c r="AC2298" s="22"/>
    </row>
    <row r="2299" spans="28:29">
      <c r="AB2299" s="22"/>
      <c r="AC2299" s="22"/>
    </row>
    <row r="2300" spans="28:29">
      <c r="AB2300" s="22"/>
      <c r="AC2300" s="22"/>
    </row>
    <row r="2301" spans="28:29">
      <c r="AB2301" s="22"/>
      <c r="AC2301" s="22"/>
    </row>
    <row r="2302" spans="28:29">
      <c r="AB2302" s="22"/>
      <c r="AC2302" s="22"/>
    </row>
    <row r="2303" spans="28:29">
      <c r="AB2303" s="22"/>
      <c r="AC2303" s="22"/>
    </row>
    <row r="2304" spans="28:29">
      <c r="AB2304" s="22"/>
      <c r="AC2304" s="22"/>
    </row>
    <row r="2305" spans="28:29">
      <c r="AB2305" s="22"/>
      <c r="AC2305" s="22"/>
    </row>
    <row r="2306" spans="28:29">
      <c r="AB2306" s="22"/>
      <c r="AC2306" s="22"/>
    </row>
    <row r="2307" spans="28:29">
      <c r="AB2307" s="22"/>
      <c r="AC2307" s="22"/>
    </row>
    <row r="2308" spans="28:29">
      <c r="AB2308" s="22"/>
      <c r="AC2308" s="22"/>
    </row>
  </sheetData>
  <autoFilter ref="A7:AL25">
    <filterColumn colId="4"/>
    <filterColumn colId="12"/>
    <filterColumn colId="13"/>
  </autoFilter>
  <mergeCells count="39">
    <mergeCell ref="B1:AL1"/>
    <mergeCell ref="Q2:S2"/>
    <mergeCell ref="T2:W2"/>
    <mergeCell ref="J3:P3"/>
    <mergeCell ref="AK4:AL4"/>
    <mergeCell ref="AK2:AL2"/>
    <mergeCell ref="Q3:AL3"/>
    <mergeCell ref="Q4:W4"/>
    <mergeCell ref="B2:P2"/>
    <mergeCell ref="B3:I3"/>
    <mergeCell ref="L4:L6"/>
    <mergeCell ref="M4:M6"/>
    <mergeCell ref="N4:N6"/>
    <mergeCell ref="X4:Z4"/>
    <mergeCell ref="X5:Y5"/>
    <mergeCell ref="Q5:R5"/>
    <mergeCell ref="U5:W5"/>
    <mergeCell ref="O4:O6"/>
    <mergeCell ref="P4:P6"/>
    <mergeCell ref="G4:G6"/>
    <mergeCell ref="H4:H6"/>
    <mergeCell ref="I4:I6"/>
    <mergeCell ref="J4:J6"/>
    <mergeCell ref="K4:K6"/>
    <mergeCell ref="A2:A6"/>
    <mergeCell ref="B4:B6"/>
    <mergeCell ref="C4:C6"/>
    <mergeCell ref="D4:D6"/>
    <mergeCell ref="F4:F6"/>
    <mergeCell ref="AK5:AK6"/>
    <mergeCell ref="AL5:AL6"/>
    <mergeCell ref="X2:AC2"/>
    <mergeCell ref="AD2:AG2"/>
    <mergeCell ref="AH2:AJ2"/>
    <mergeCell ref="AH4:AJ4"/>
    <mergeCell ref="AH5:AI5"/>
    <mergeCell ref="AA5:AB5"/>
    <mergeCell ref="AA4:AG4"/>
    <mergeCell ref="AE5:AG5"/>
  </mergeCells>
  <pageMargins left="0.70866141732283472" right="0.70866141732283472" top="0.74803149606299213" bottom="0.74803149606299213" header="0.31496062992125984" footer="0.31496062992125984"/>
  <pageSetup paperSize="8" scale="45" fitToHeight="0" orientation="landscape" r:id="rId1"/>
  <legacyDrawing r:id="rId2"/>
  <oleObjects>
    <oleObject progId="Equation.3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Корянова СВ</dc:creator>
  <cp:lastModifiedBy>Загайнова М.Н.</cp:lastModifiedBy>
  <cp:lastPrinted>2022-10-24T03:19:42Z</cp:lastPrinted>
  <dcterms:created xsi:type="dcterms:W3CDTF">2021-04-01T04:20:10Z</dcterms:created>
  <dcterms:modified xsi:type="dcterms:W3CDTF">2022-10-24T04:14:09Z</dcterms:modified>
</cp:coreProperties>
</file>